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1340" windowHeight="5625" tabRatio="659" activeTab="1"/>
  </bookViews>
  <sheets>
    <sheet name="Пауэрлифтинг" sheetId="12" r:id="rId1"/>
    <sheet name="Жим лёжа" sheetId="14" r:id="rId2"/>
    <sheet name="Становая тяга" sheetId="21" r:id="rId3"/>
    <sheet name="Народный жим" sheetId="23" r:id="rId4"/>
    <sheet name="Русский жим" sheetId="24" r:id="rId5"/>
  </sheets>
  <definedNames>
    <definedName name="_xlnm._FilterDatabase" localSheetId="1" hidden="1">'Жим лёжа'!#REF!</definedName>
    <definedName name="_xlnm._FilterDatabase" localSheetId="2" hidden="1">'Становая тяга'!#REF!</definedName>
    <definedName name="_xlnm.Print_Area" localSheetId="1">'Жим лёжа'!$B$1:$T$9</definedName>
    <definedName name="_xlnm.Print_Area" localSheetId="0">Пауэрлифтинг!$B$1:$AH$9</definedName>
    <definedName name="_xlnm.Print_Area" localSheetId="2">'Становая тяга'!$B$1:$T$14</definedName>
  </definedNames>
  <calcPr calcId="124519"/>
  <fileRecoveryPr autoRecover="0"/>
</workbook>
</file>

<file path=xl/calcChain.xml><?xml version="1.0" encoding="utf-8"?>
<calcChain xmlns="http://schemas.openxmlformats.org/spreadsheetml/2006/main">
  <c r="S19" i="14"/>
  <c r="S24" l="1"/>
  <c r="S25"/>
  <c r="S21"/>
  <c r="S10"/>
  <c r="S6" i="21"/>
  <c r="S9"/>
  <c r="S10"/>
  <c r="S11"/>
  <c r="AG6" i="12"/>
  <c r="AG7"/>
  <c r="AI6"/>
  <c r="Z7"/>
  <c r="AH7" s="1"/>
  <c r="AI7" s="1"/>
  <c r="AA6"/>
  <c r="AA7"/>
  <c r="Y6"/>
  <c r="Y7"/>
  <c r="S6"/>
  <c r="S7"/>
  <c r="S8" i="14"/>
  <c r="I6" i="24"/>
  <c r="I11"/>
  <c r="I9"/>
  <c r="I7"/>
  <c r="S16" i="21"/>
  <c r="S20" i="14"/>
  <c r="S22"/>
  <c r="S14" i="21" l="1"/>
  <c r="S13"/>
  <c r="S8"/>
  <c r="S18" i="14"/>
  <c r="S17"/>
  <c r="S14"/>
  <c r="S16"/>
  <c r="S15"/>
  <c r="S11"/>
  <c r="S12"/>
  <c r="S13"/>
  <c r="S6"/>
  <c r="AG10" i="12"/>
  <c r="Y10"/>
  <c r="S10"/>
  <c r="S9"/>
  <c r="AG9"/>
  <c r="Y9"/>
  <c r="Z10" l="1"/>
  <c r="Z9"/>
  <c r="AI10" l="1"/>
  <c r="AA10"/>
  <c r="AH9"/>
  <c r="AI9" s="1"/>
  <c r="AA9"/>
</calcChain>
</file>

<file path=xl/sharedStrings.xml><?xml version="1.0" encoding="utf-8"?>
<sst xmlns="http://schemas.openxmlformats.org/spreadsheetml/2006/main" count="452" uniqueCount="128">
  <si>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</si>
  <si>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</si>
  <si>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</si>
  <si>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</si>
  <si>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</si>
  <si>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</si>
  <si>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</si>
  <si>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</si>
  <si>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</si>
  <si>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</si>
  <si>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</si>
  <si>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</si>
  <si>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</si>
  <si>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</si>
  <si>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</si>
  <si>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</si>
  <si>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</si>
  <si>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</si>
  <si>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</si>
  <si>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Россия</t>
  </si>
  <si>
    <t>masters 45-49</t>
  </si>
  <si>
    <t>Команда</t>
  </si>
  <si>
    <t>Троеборье</t>
  </si>
  <si>
    <t xml:space="preserve"> </t>
  </si>
  <si>
    <t>Свердловская область</t>
  </si>
  <si>
    <t>Мужчины</t>
  </si>
  <si>
    <t>ДК</t>
  </si>
  <si>
    <t>Дивизион</t>
  </si>
  <si>
    <t>Жим лёжа</t>
  </si>
  <si>
    <t>AMT</t>
  </si>
  <si>
    <t>RAW+</t>
  </si>
  <si>
    <t>PRO</t>
  </si>
  <si>
    <t>RAW</t>
  </si>
  <si>
    <t>Главный судья</t>
  </si>
  <si>
    <t>Главный секретарь</t>
  </si>
  <si>
    <t>Зам.главного судьи</t>
  </si>
  <si>
    <t>Старший судья</t>
  </si>
  <si>
    <t>Зам.главного секретаря</t>
  </si>
  <si>
    <t>Горелов А.</t>
  </si>
  <si>
    <t>Браславец О.</t>
  </si>
  <si>
    <t>Блинков Е.</t>
  </si>
  <si>
    <t>Мужчины СОВ</t>
  </si>
  <si>
    <t>SLP</t>
  </si>
  <si>
    <t>Женщины Любители</t>
  </si>
  <si>
    <t>Тренер</t>
  </si>
  <si>
    <t>Мужчины Любители</t>
  </si>
  <si>
    <t>Брезгин А.</t>
  </si>
  <si>
    <t>Мужчины ПРО</t>
  </si>
  <si>
    <t>Становая тяга</t>
  </si>
  <si>
    <t>Блинков Евгений</t>
  </si>
  <si>
    <t>С.вес</t>
  </si>
  <si>
    <t>НАРОДНЫЙ ЖИМ</t>
  </si>
  <si>
    <t>Вес штанги</t>
  </si>
  <si>
    <t>Кол-во</t>
  </si>
  <si>
    <t>Мужчины Любители соб.вес</t>
  </si>
  <si>
    <t>Мужчины ПРО соб.вес</t>
  </si>
  <si>
    <t>Номинация</t>
  </si>
  <si>
    <t>К\А</t>
  </si>
  <si>
    <t>Горелова Ю.</t>
  </si>
  <si>
    <t>Богатырёв Е.</t>
  </si>
  <si>
    <t>Первый Офицер ДК</t>
  </si>
  <si>
    <t>Второй Офицер ДК</t>
  </si>
  <si>
    <t>Шарафутдинова О.</t>
  </si>
  <si>
    <t>Самостоятельно</t>
  </si>
  <si>
    <t>ДримТим</t>
  </si>
  <si>
    <t>open 24-39</t>
  </si>
  <si>
    <t xml:space="preserve">Dron team </t>
  </si>
  <si>
    <t>Курочкин А.А.</t>
  </si>
  <si>
    <t>Миндияров Вадим Анасович</t>
  </si>
  <si>
    <t>Гантеля</t>
  </si>
  <si>
    <t xml:space="preserve">Тимофеев Александр Юрьевич </t>
  </si>
  <si>
    <t>Открытый турнир  «HAPPY NEW LIFT», 30.12.2017 г., город Екатеринбург</t>
  </si>
  <si>
    <t xml:space="preserve"> Teenage 16-17</t>
  </si>
  <si>
    <t>Open 24-39</t>
  </si>
  <si>
    <t xml:space="preserve"> Разгильдяев  Иван</t>
  </si>
  <si>
    <t>Чистяков Дмитрий</t>
  </si>
  <si>
    <t>Николаев Олег</t>
  </si>
  <si>
    <t>Орлов Александр</t>
  </si>
  <si>
    <t xml:space="preserve"> Open 24-39</t>
  </si>
  <si>
    <t xml:space="preserve">Дюканов Павел </t>
  </si>
  <si>
    <t xml:space="preserve"> Teenage 13-15</t>
  </si>
  <si>
    <t xml:space="preserve"> Junior 20-23</t>
  </si>
  <si>
    <t>Дождикова Елена</t>
  </si>
  <si>
    <t>Крылатков  Максим</t>
  </si>
  <si>
    <t>Teenage 16-17</t>
  </si>
  <si>
    <t xml:space="preserve">Егорин  Степан  </t>
  </si>
  <si>
    <t>Денисов Сергей</t>
  </si>
  <si>
    <t xml:space="preserve">Упоров  Антон </t>
  </si>
  <si>
    <t xml:space="preserve">Упоров  Артём </t>
  </si>
  <si>
    <t>Teenage 13-15</t>
  </si>
  <si>
    <t>Семочкина Светлана</t>
  </si>
  <si>
    <t>Какаулина Л</t>
  </si>
  <si>
    <t xml:space="preserve">Дьяков Антон </t>
  </si>
  <si>
    <t xml:space="preserve">Open 24-39 </t>
  </si>
  <si>
    <t xml:space="preserve">Алексеев Дмитрий </t>
  </si>
  <si>
    <t>Брезгин А.Т.</t>
  </si>
  <si>
    <t>Брезгин Влпдислав Андреевич</t>
  </si>
  <si>
    <t>Карелин Дмитрий</t>
  </si>
  <si>
    <t>Masters 45-49</t>
  </si>
  <si>
    <t>Кадников Денис</t>
  </si>
  <si>
    <t>Open 24-38</t>
  </si>
  <si>
    <t>Кочубей Антон</t>
  </si>
  <si>
    <t>Святки Максим</t>
  </si>
  <si>
    <t>Пиминов Максим</t>
  </si>
  <si>
    <t>Палабугин Евгений</t>
  </si>
  <si>
    <t>Сыроватка Евгений</t>
  </si>
  <si>
    <t xml:space="preserve">Женщины </t>
  </si>
  <si>
    <t>Кузнецова Виктория</t>
  </si>
  <si>
    <t>ДСШ №19</t>
  </si>
  <si>
    <t>Овсянников Геннадий</t>
  </si>
  <si>
    <t>Сироткина Анастасия</t>
  </si>
  <si>
    <t>Камышлов</t>
  </si>
  <si>
    <t>Дюканов Павел</t>
  </si>
  <si>
    <t>Новиков Константин</t>
  </si>
  <si>
    <t>МедведьБарбл</t>
  </si>
  <si>
    <t>Мысловская Владислава</t>
  </si>
  <si>
    <t>Злобин Игорь</t>
  </si>
  <si>
    <t>БрайтФит</t>
  </si>
  <si>
    <t>Прохоров Денис</t>
  </si>
  <si>
    <t>Олимп</t>
  </si>
  <si>
    <t>Лопин Владимир</t>
  </si>
  <si>
    <t>Асбест</t>
  </si>
  <si>
    <t>Постовалов Александр</t>
  </si>
  <si>
    <t>Арамиль</t>
  </si>
  <si>
    <t>Брезгин Владислав Андреевич</t>
  </si>
  <si>
    <t>Женщиры Любители</t>
  </si>
  <si>
    <t>0.9712</t>
  </si>
  <si>
    <t>Open</t>
  </si>
</sst>
</file>

<file path=xl/styles.xml><?xml version="1.0" encoding="utf-8"?>
<styleSheet xmlns="http://schemas.openxmlformats.org/spreadsheetml/2006/main">
  <numFmts count="1">
    <numFmt numFmtId="164" formatCode="0.0000"/>
  </numFmts>
  <fonts count="20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color indexed="12"/>
      <name val="Arial"/>
      <family val="2"/>
      <charset val="204"/>
    </font>
    <font>
      <strike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24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4" fontId="1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16">
    <cellStyle name="Обычный" xfId="0" builtinId="0"/>
    <cellStyle name="Обычный 10" xfId="15"/>
    <cellStyle name="Обычный 11" xfId="5"/>
    <cellStyle name="Обычный 12" xfId="4"/>
    <cellStyle name="Обычный 13" xfId="6"/>
    <cellStyle name="Обычный 14" xfId="2"/>
    <cellStyle name="Обычный 15" xfId="3"/>
    <cellStyle name="Обычный 16" xfId="7"/>
    <cellStyle name="Обычный 17" xfId="8"/>
    <cellStyle name="Обычный 18" xfId="1"/>
    <cellStyle name="Обычный 2" xfId="12"/>
    <cellStyle name="Обычный 3" xfId="9"/>
    <cellStyle name="Обычный 4" xfId="13"/>
    <cellStyle name="Обычный 5" xfId="11"/>
    <cellStyle name="Обычный 6" xfId="10"/>
    <cellStyle name="Обычный 9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workbookViewId="0">
      <selection activeCell="B7" sqref="B7"/>
    </sheetView>
  </sheetViews>
  <sheetFormatPr defaultRowHeight="12.75"/>
  <cols>
    <col min="1" max="1" width="4.85546875" style="5" customWidth="1"/>
    <col min="2" max="2" width="6" style="5" bestFit="1" customWidth="1"/>
    <col min="3" max="3" width="5.7109375" style="5" customWidth="1"/>
    <col min="4" max="4" width="8.85546875" style="5" bestFit="1" customWidth="1"/>
    <col min="5" max="5" width="5" style="5" bestFit="1" customWidth="1"/>
    <col min="6" max="6" width="31.85546875" style="5" customWidth="1"/>
    <col min="7" max="8" width="24.140625" style="5" bestFit="1" customWidth="1"/>
    <col min="9" max="9" width="8.140625" style="5" bestFit="1" customWidth="1"/>
    <col min="10" max="10" width="10.140625" style="6" customWidth="1"/>
    <col min="11" max="11" width="13.42578125" style="10" customWidth="1"/>
    <col min="12" max="12" width="6.5703125" style="5" bestFit="1" customWidth="1"/>
    <col min="13" max="13" width="6.5703125" style="1" bestFit="1" customWidth="1"/>
    <col min="14" max="14" width="5.85546875" style="1" customWidth="1"/>
    <col min="15" max="15" width="6" style="5" bestFit="1" customWidth="1"/>
    <col min="16" max="16" width="6" style="8" bestFit="1" customWidth="1"/>
    <col min="17" max="17" width="4" style="10" bestFit="1" customWidth="1"/>
    <col min="18" max="18" width="6.5703125" style="5" bestFit="1" customWidth="1"/>
    <col min="19" max="19" width="8.5703125" style="5" bestFit="1" customWidth="1"/>
    <col min="20" max="20" width="6" style="5" customWidth="1"/>
    <col min="21" max="21" width="6" style="5" bestFit="1" customWidth="1"/>
    <col min="22" max="22" width="6" style="8" customWidth="1"/>
    <col min="23" max="23" width="1.85546875" style="10" bestFit="1" customWidth="1"/>
    <col min="24" max="24" width="6.5703125" style="8" bestFit="1" customWidth="1"/>
    <col min="25" max="25" width="8.5703125" style="10" bestFit="1" customWidth="1"/>
    <col min="26" max="26" width="7.42578125" style="5" bestFit="1" customWidth="1"/>
    <col min="27" max="27" width="8.5703125" style="1" bestFit="1" customWidth="1"/>
    <col min="28" max="28" width="5.85546875" style="5" customWidth="1"/>
    <col min="29" max="29" width="6" style="5" bestFit="1" customWidth="1"/>
    <col min="30" max="30" width="6" style="8" bestFit="1" customWidth="1"/>
    <col min="31" max="31" width="2.5703125" style="10" customWidth="1"/>
    <col min="32" max="32" width="6.5703125" style="8" bestFit="1" customWidth="1"/>
    <col min="33" max="33" width="8.5703125" style="10" bestFit="1" customWidth="1"/>
    <col min="34" max="34" width="6.140625" style="5" bestFit="1" customWidth="1"/>
    <col min="35" max="35" width="8.5703125" style="5" bestFit="1" customWidth="1"/>
    <col min="36" max="36" width="11.42578125" style="5" customWidth="1"/>
    <col min="37" max="37" width="17.28515625" style="5" customWidth="1"/>
    <col min="38" max="16384" width="9.140625" style="5"/>
  </cols>
  <sheetData>
    <row r="1" spans="1:37" ht="20.25">
      <c r="A1" s="18" t="s">
        <v>71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</row>
    <row r="2" spans="1:37" ht="21" thickBot="1">
      <c r="B2" s="5" t="s">
        <v>23</v>
      </c>
      <c r="C2" s="13"/>
      <c r="D2" s="2"/>
      <c r="E2" s="2"/>
      <c r="F2" s="2"/>
      <c r="G2" s="2"/>
      <c r="H2" s="4"/>
      <c r="K2" s="13"/>
      <c r="L2" s="2"/>
      <c r="M2" s="11"/>
      <c r="N2" s="11"/>
      <c r="O2" s="2"/>
      <c r="P2" s="2"/>
      <c r="Q2" s="12"/>
      <c r="R2" s="2"/>
      <c r="S2" s="2"/>
      <c r="T2" s="2"/>
      <c r="U2" s="2"/>
      <c r="V2" s="14"/>
    </row>
    <row r="3" spans="1:37">
      <c r="A3" s="104" t="s">
        <v>18</v>
      </c>
      <c r="B3" s="106" t="s">
        <v>8</v>
      </c>
      <c r="C3" s="112" t="s">
        <v>26</v>
      </c>
      <c r="D3" s="112" t="s">
        <v>27</v>
      </c>
      <c r="E3" s="106" t="s">
        <v>2</v>
      </c>
      <c r="F3" s="106" t="s">
        <v>3</v>
      </c>
      <c r="G3" s="106" t="s">
        <v>21</v>
      </c>
      <c r="H3" s="106" t="s">
        <v>10</v>
      </c>
      <c r="I3" s="106" t="s">
        <v>11</v>
      </c>
      <c r="J3" s="106" t="s">
        <v>7</v>
      </c>
      <c r="K3" s="106" t="s">
        <v>4</v>
      </c>
      <c r="L3" s="108" t="s">
        <v>1</v>
      </c>
      <c r="M3" s="110" t="s">
        <v>0</v>
      </c>
      <c r="N3" s="101" t="s">
        <v>12</v>
      </c>
      <c r="O3" s="101"/>
      <c r="P3" s="101"/>
      <c r="Q3" s="101"/>
      <c r="R3" s="101"/>
      <c r="S3" s="101"/>
      <c r="T3" s="101" t="s">
        <v>5</v>
      </c>
      <c r="U3" s="101"/>
      <c r="V3" s="101"/>
      <c r="W3" s="101"/>
      <c r="X3" s="101"/>
      <c r="Y3" s="101"/>
      <c r="Z3" s="101" t="s">
        <v>13</v>
      </c>
      <c r="AA3" s="101"/>
      <c r="AB3" s="101" t="s">
        <v>14</v>
      </c>
      <c r="AC3" s="101"/>
      <c r="AD3" s="101"/>
      <c r="AE3" s="101"/>
      <c r="AF3" s="101"/>
      <c r="AG3" s="101"/>
      <c r="AH3" s="101" t="s">
        <v>15</v>
      </c>
      <c r="AI3" s="101"/>
      <c r="AJ3" s="102" t="s">
        <v>9</v>
      </c>
      <c r="AK3" s="99" t="s">
        <v>44</v>
      </c>
    </row>
    <row r="4" spans="1:37" s="7" customFormat="1" ht="13.5" customHeight="1" thickBot="1">
      <c r="A4" s="105"/>
      <c r="B4" s="107"/>
      <c r="C4" s="113"/>
      <c r="D4" s="113"/>
      <c r="E4" s="107"/>
      <c r="F4" s="107"/>
      <c r="G4" s="107"/>
      <c r="H4" s="107"/>
      <c r="I4" s="107"/>
      <c r="J4" s="107"/>
      <c r="K4" s="107"/>
      <c r="L4" s="109"/>
      <c r="M4" s="111"/>
      <c r="N4" s="15">
        <v>1</v>
      </c>
      <c r="O4" s="16">
        <v>2</v>
      </c>
      <c r="P4" s="16">
        <v>3</v>
      </c>
      <c r="Q4" s="15">
        <v>4</v>
      </c>
      <c r="R4" s="15" t="s">
        <v>6</v>
      </c>
      <c r="S4" s="17" t="s">
        <v>0</v>
      </c>
      <c r="T4" s="15">
        <v>1</v>
      </c>
      <c r="U4" s="15">
        <v>2</v>
      </c>
      <c r="V4" s="15">
        <v>3</v>
      </c>
      <c r="W4" s="15">
        <v>4</v>
      </c>
      <c r="X4" s="15" t="s">
        <v>6</v>
      </c>
      <c r="Y4" s="17" t="s">
        <v>0</v>
      </c>
      <c r="Z4" s="15" t="s">
        <v>16</v>
      </c>
      <c r="AA4" s="17" t="s">
        <v>0</v>
      </c>
      <c r="AB4" s="15">
        <v>1</v>
      </c>
      <c r="AC4" s="16">
        <v>2</v>
      </c>
      <c r="AD4" s="15">
        <v>3</v>
      </c>
      <c r="AE4" s="15">
        <v>4</v>
      </c>
      <c r="AF4" s="15" t="s">
        <v>6</v>
      </c>
      <c r="AG4" s="17" t="s">
        <v>0</v>
      </c>
      <c r="AH4" s="15" t="s">
        <v>17</v>
      </c>
      <c r="AI4" s="17" t="s">
        <v>0</v>
      </c>
      <c r="AJ4" s="103"/>
      <c r="AK4" s="100"/>
    </row>
    <row r="5" spans="1:37" s="35" customFormat="1" ht="16.5" customHeight="1">
      <c r="A5" s="38"/>
      <c r="B5" s="39"/>
      <c r="C5" s="39"/>
      <c r="D5" s="39"/>
      <c r="E5" s="39"/>
      <c r="F5" s="36" t="s">
        <v>22</v>
      </c>
      <c r="G5" s="36" t="s">
        <v>106</v>
      </c>
      <c r="H5" s="39"/>
      <c r="I5" s="39"/>
      <c r="J5" s="53"/>
      <c r="K5" s="39"/>
      <c r="L5" s="40"/>
      <c r="M5" s="54"/>
      <c r="N5" s="66"/>
      <c r="O5" s="66"/>
      <c r="P5" s="66"/>
      <c r="Q5" s="39"/>
      <c r="R5" s="36"/>
      <c r="S5" s="54"/>
      <c r="T5" s="66"/>
      <c r="U5" s="39"/>
      <c r="V5" s="39"/>
      <c r="W5" s="39"/>
      <c r="X5" s="36"/>
      <c r="Y5" s="54"/>
      <c r="Z5" s="36"/>
      <c r="AA5" s="54"/>
      <c r="AB5" s="39"/>
      <c r="AC5" s="56"/>
      <c r="AD5" s="56"/>
      <c r="AE5" s="39"/>
      <c r="AF5" s="36"/>
      <c r="AG5" s="54"/>
      <c r="AH5" s="36"/>
      <c r="AI5" s="54"/>
      <c r="AJ5" s="67"/>
      <c r="AK5" s="37"/>
    </row>
    <row r="6" spans="1:37" s="35" customFormat="1">
      <c r="A6" s="38"/>
      <c r="B6" s="39"/>
      <c r="C6" s="39" t="s">
        <v>29</v>
      </c>
      <c r="D6" s="39" t="s">
        <v>30</v>
      </c>
      <c r="E6" s="39">
        <v>67</v>
      </c>
      <c r="F6" s="39" t="s">
        <v>107</v>
      </c>
      <c r="G6" s="39" t="s">
        <v>108</v>
      </c>
      <c r="H6" s="39" t="s">
        <v>24</v>
      </c>
      <c r="I6" s="39" t="s">
        <v>19</v>
      </c>
      <c r="J6" s="53">
        <v>33857</v>
      </c>
      <c r="K6" s="39" t="s">
        <v>65</v>
      </c>
      <c r="L6" s="40">
        <v>65.349999999999994</v>
      </c>
      <c r="M6" s="54"/>
      <c r="N6" s="66">
        <v>115</v>
      </c>
      <c r="O6" s="56">
        <v>125</v>
      </c>
      <c r="P6" s="66">
        <v>125</v>
      </c>
      <c r="Q6" s="39"/>
      <c r="R6" s="36">
        <v>125</v>
      </c>
      <c r="S6" s="54">
        <f t="shared" ref="S6:S9" si="0">R6*M6</f>
        <v>0</v>
      </c>
      <c r="T6" s="56">
        <v>80</v>
      </c>
      <c r="U6" s="56">
        <v>80</v>
      </c>
      <c r="V6" s="56">
        <v>80</v>
      </c>
      <c r="W6" s="39"/>
      <c r="X6" s="36">
        <v>0</v>
      </c>
      <c r="Y6" s="54">
        <f t="shared" ref="Y6:Y9" si="1">X6*M6</f>
        <v>0</v>
      </c>
      <c r="Z6" s="36">
        <v>0</v>
      </c>
      <c r="AA6" s="54">
        <f t="shared" ref="AA6:AA9" si="2">Z6*M6</f>
        <v>0</v>
      </c>
      <c r="AB6" s="39">
        <v>105</v>
      </c>
      <c r="AC6" s="39">
        <v>110</v>
      </c>
      <c r="AD6" s="39">
        <v>115</v>
      </c>
      <c r="AE6" s="39"/>
      <c r="AF6" s="36">
        <v>115</v>
      </c>
      <c r="AG6" s="54">
        <f t="shared" ref="AG6:AG9" si="3">AF6*M6</f>
        <v>0</v>
      </c>
      <c r="AH6" s="36">
        <v>0</v>
      </c>
      <c r="AI6" s="54">
        <f t="shared" ref="AI6:AI9" si="4">AH6*M6</f>
        <v>0</v>
      </c>
      <c r="AJ6" s="68"/>
      <c r="AK6" s="37" t="s">
        <v>63</v>
      </c>
    </row>
    <row r="7" spans="1:37" s="35" customFormat="1">
      <c r="A7" s="38">
        <v>12</v>
      </c>
      <c r="B7" s="39">
        <v>1</v>
      </c>
      <c r="C7" s="39" t="s">
        <v>31</v>
      </c>
      <c r="D7" s="39" t="s">
        <v>32</v>
      </c>
      <c r="E7" s="39">
        <v>75</v>
      </c>
      <c r="F7" s="39" t="s">
        <v>115</v>
      </c>
      <c r="G7" s="39" t="s">
        <v>114</v>
      </c>
      <c r="H7" s="39" t="s">
        <v>24</v>
      </c>
      <c r="I7" s="39" t="s">
        <v>19</v>
      </c>
      <c r="J7" s="53">
        <v>36898</v>
      </c>
      <c r="K7" s="75" t="s">
        <v>84</v>
      </c>
      <c r="L7" s="40">
        <v>71.900000000000006</v>
      </c>
      <c r="M7" s="54"/>
      <c r="N7" s="66">
        <v>180</v>
      </c>
      <c r="O7" s="66">
        <v>190</v>
      </c>
      <c r="P7" s="66">
        <v>200</v>
      </c>
      <c r="Q7" s="39"/>
      <c r="R7" s="36">
        <v>200</v>
      </c>
      <c r="S7" s="54">
        <f t="shared" si="0"/>
        <v>0</v>
      </c>
      <c r="T7" s="66">
        <v>90</v>
      </c>
      <c r="U7" s="39">
        <v>97.5</v>
      </c>
      <c r="V7" s="39">
        <v>102.5</v>
      </c>
      <c r="W7" s="39"/>
      <c r="X7" s="36">
        <v>102.5</v>
      </c>
      <c r="Y7" s="54">
        <f t="shared" si="1"/>
        <v>0</v>
      </c>
      <c r="Z7" s="36">
        <f t="shared" ref="Z7:Z9" si="5">X7+R7</f>
        <v>302.5</v>
      </c>
      <c r="AA7" s="54">
        <f t="shared" si="2"/>
        <v>0</v>
      </c>
      <c r="AB7" s="39">
        <v>160</v>
      </c>
      <c r="AC7" s="39">
        <v>175</v>
      </c>
      <c r="AD7" s="39">
        <v>182.5</v>
      </c>
      <c r="AE7" s="39"/>
      <c r="AF7" s="36">
        <v>182.5</v>
      </c>
      <c r="AG7" s="54">
        <f t="shared" si="3"/>
        <v>0</v>
      </c>
      <c r="AH7" s="36">
        <f t="shared" ref="AH7:AH9" si="6">AF7+Z7</f>
        <v>485</v>
      </c>
      <c r="AI7" s="54">
        <f t="shared" si="4"/>
        <v>0</v>
      </c>
      <c r="AJ7" s="68"/>
      <c r="AK7" s="37" t="s">
        <v>63</v>
      </c>
    </row>
    <row r="8" spans="1:37" s="35" customFormat="1" ht="16.5" customHeight="1">
      <c r="A8" s="38"/>
      <c r="B8" s="39"/>
      <c r="C8" s="39"/>
      <c r="D8" s="39"/>
      <c r="E8" s="39"/>
      <c r="F8" s="36" t="s">
        <v>22</v>
      </c>
      <c r="G8" s="36" t="s">
        <v>25</v>
      </c>
      <c r="H8" s="39"/>
      <c r="I8" s="39"/>
      <c r="J8" s="53"/>
      <c r="K8" s="39"/>
      <c r="L8" s="40"/>
      <c r="M8" s="54"/>
      <c r="N8" s="66"/>
      <c r="O8" s="66"/>
      <c r="P8" s="66"/>
      <c r="Q8" s="39"/>
      <c r="R8" s="36"/>
      <c r="S8" s="54"/>
      <c r="T8" s="66"/>
      <c r="U8" s="39"/>
      <c r="V8" s="39"/>
      <c r="W8" s="39"/>
      <c r="X8" s="36"/>
      <c r="Y8" s="54"/>
      <c r="Z8" s="36"/>
      <c r="AA8" s="54"/>
      <c r="AB8" s="39"/>
      <c r="AC8" s="56"/>
      <c r="AD8" s="56"/>
      <c r="AE8" s="39"/>
      <c r="AF8" s="36"/>
      <c r="AG8" s="54"/>
      <c r="AH8" s="36"/>
      <c r="AI8" s="54"/>
      <c r="AJ8" s="68"/>
      <c r="AK8" s="37"/>
    </row>
    <row r="9" spans="1:37" s="35" customFormat="1">
      <c r="A9" s="38">
        <v>12</v>
      </c>
      <c r="B9" s="39">
        <v>1</v>
      </c>
      <c r="C9" s="39" t="s">
        <v>29</v>
      </c>
      <c r="D9" s="39" t="s">
        <v>32</v>
      </c>
      <c r="E9" s="39">
        <v>75</v>
      </c>
      <c r="F9" s="39" t="s">
        <v>70</v>
      </c>
      <c r="G9" s="39" t="s">
        <v>69</v>
      </c>
      <c r="H9" s="39" t="s">
        <v>24</v>
      </c>
      <c r="I9" s="39" t="s">
        <v>19</v>
      </c>
      <c r="J9" s="53">
        <v>32365</v>
      </c>
      <c r="K9" s="39" t="s">
        <v>65</v>
      </c>
      <c r="L9" s="40">
        <v>71.099999999999994</v>
      </c>
      <c r="M9" s="54"/>
      <c r="N9" s="56">
        <v>150</v>
      </c>
      <c r="O9" s="66">
        <v>150</v>
      </c>
      <c r="P9" s="56">
        <v>157.5</v>
      </c>
      <c r="Q9" s="39"/>
      <c r="R9" s="36">
        <v>150</v>
      </c>
      <c r="S9" s="54">
        <f t="shared" si="0"/>
        <v>0</v>
      </c>
      <c r="T9" s="55">
        <v>110</v>
      </c>
      <c r="U9" s="55">
        <v>112.5</v>
      </c>
      <c r="V9" s="56">
        <v>120</v>
      </c>
      <c r="W9" s="39"/>
      <c r="X9" s="36">
        <v>112.5</v>
      </c>
      <c r="Y9" s="54">
        <f t="shared" si="1"/>
        <v>0</v>
      </c>
      <c r="Z9" s="36">
        <f t="shared" si="5"/>
        <v>262.5</v>
      </c>
      <c r="AA9" s="54">
        <f t="shared" si="2"/>
        <v>0</v>
      </c>
      <c r="AB9" s="57">
        <v>165</v>
      </c>
      <c r="AC9" s="56">
        <v>175</v>
      </c>
      <c r="AD9" s="57"/>
      <c r="AE9" s="57"/>
      <c r="AF9" s="36">
        <v>165</v>
      </c>
      <c r="AG9" s="54">
        <f t="shared" si="3"/>
        <v>0</v>
      </c>
      <c r="AH9" s="36">
        <f t="shared" si="6"/>
        <v>427.5</v>
      </c>
      <c r="AI9" s="54">
        <f t="shared" si="4"/>
        <v>0</v>
      </c>
      <c r="AJ9" s="68"/>
      <c r="AK9" s="37" t="s">
        <v>49</v>
      </c>
    </row>
    <row r="10" spans="1:37" s="35" customFormat="1">
      <c r="A10" s="38"/>
      <c r="B10" s="39"/>
      <c r="C10" s="39" t="s">
        <v>31</v>
      </c>
      <c r="D10" s="39" t="s">
        <v>30</v>
      </c>
      <c r="E10" s="73">
        <v>90</v>
      </c>
      <c r="F10" s="73" t="s">
        <v>83</v>
      </c>
      <c r="G10" s="69" t="s">
        <v>64</v>
      </c>
      <c r="H10" s="39" t="s">
        <v>24</v>
      </c>
      <c r="I10" s="39" t="s">
        <v>19</v>
      </c>
      <c r="J10" s="74">
        <v>36525</v>
      </c>
      <c r="K10" s="75" t="s">
        <v>84</v>
      </c>
      <c r="L10" s="40">
        <v>88.6</v>
      </c>
      <c r="M10" s="54"/>
      <c r="N10" s="56">
        <v>240</v>
      </c>
      <c r="O10" s="56">
        <v>240</v>
      </c>
      <c r="P10" s="66">
        <v>240</v>
      </c>
      <c r="Q10" s="56"/>
      <c r="R10" s="36">
        <v>240</v>
      </c>
      <c r="S10" s="54">
        <f t="shared" ref="S10" si="7">R10*M10</f>
        <v>0</v>
      </c>
      <c r="T10" s="55">
        <v>100</v>
      </c>
      <c r="U10" s="55">
        <v>100</v>
      </c>
      <c r="V10" s="55">
        <v>100</v>
      </c>
      <c r="W10" s="39"/>
      <c r="X10" s="36">
        <v>100</v>
      </c>
      <c r="Y10" s="54">
        <f t="shared" ref="Y10" si="8">X10*M10</f>
        <v>0</v>
      </c>
      <c r="Z10" s="36">
        <f t="shared" ref="Z10" si="9">X10+R10</f>
        <v>340</v>
      </c>
      <c r="AA10" s="54">
        <f t="shared" ref="AA10" si="10">Z10*M10</f>
        <v>0</v>
      </c>
      <c r="AB10" s="56">
        <v>235</v>
      </c>
      <c r="AC10" s="56">
        <v>235</v>
      </c>
      <c r="AD10" s="56">
        <v>235</v>
      </c>
      <c r="AE10" s="39"/>
      <c r="AF10" s="36">
        <v>0</v>
      </c>
      <c r="AG10" s="54">
        <f t="shared" ref="AG10" si="11">AF10*M10</f>
        <v>0</v>
      </c>
      <c r="AH10" s="36">
        <v>0</v>
      </c>
      <c r="AI10" s="54">
        <f t="shared" ref="AI10" si="12">AH10*M10</f>
        <v>0</v>
      </c>
      <c r="AJ10" s="68"/>
      <c r="AK10" s="37" t="s">
        <v>63</v>
      </c>
    </row>
    <row r="11" spans="1:37" s="35" customFormat="1">
      <c r="J11" s="46"/>
      <c r="K11" s="47"/>
      <c r="M11" s="48"/>
      <c r="N11" s="48"/>
      <c r="P11" s="49"/>
      <c r="Q11" s="47"/>
      <c r="V11" s="49"/>
      <c r="W11" s="47"/>
      <c r="X11" s="49"/>
      <c r="Y11" s="47"/>
      <c r="AA11" s="48"/>
      <c r="AD11" s="49"/>
      <c r="AE11" s="47"/>
      <c r="AF11" s="49"/>
      <c r="AG11" s="47"/>
    </row>
    <row r="12" spans="1:37">
      <c r="A12" s="27" t="s">
        <v>33</v>
      </c>
      <c r="F12" s="26" t="s">
        <v>46</v>
      </c>
    </row>
    <row r="13" spans="1:37">
      <c r="A13" s="27" t="s">
        <v>34</v>
      </c>
      <c r="F13" s="26" t="s">
        <v>62</v>
      </c>
    </row>
    <row r="14" spans="1:37">
      <c r="A14" s="27" t="s">
        <v>35</v>
      </c>
      <c r="F14" s="26" t="s">
        <v>59</v>
      </c>
    </row>
    <row r="15" spans="1:37">
      <c r="A15" s="27" t="s">
        <v>37</v>
      </c>
      <c r="F15" s="26" t="s">
        <v>58</v>
      </c>
    </row>
    <row r="16" spans="1:37">
      <c r="A16" s="27" t="s">
        <v>36</v>
      </c>
      <c r="F16" s="26" t="s">
        <v>38</v>
      </c>
    </row>
    <row r="17" spans="1:6">
      <c r="A17" s="27" t="s">
        <v>60</v>
      </c>
      <c r="F17" s="26" t="s">
        <v>40</v>
      </c>
    </row>
    <row r="18" spans="1:6">
      <c r="A18" s="27" t="s">
        <v>61</v>
      </c>
      <c r="F18" s="26" t="s">
        <v>39</v>
      </c>
    </row>
    <row r="19" spans="1:6">
      <c r="A19" s="27"/>
      <c r="F19" s="26"/>
    </row>
    <row r="20" spans="1:6">
      <c r="A20" s="27"/>
      <c r="F20" s="26"/>
    </row>
    <row r="21" spans="1:6">
      <c r="A21" s="27"/>
      <c r="F21" s="26"/>
    </row>
  </sheetData>
  <sortState ref="A44:CA62">
    <sortCondition ref="E44:E62"/>
    <sortCondition ref="K44:K62"/>
    <sortCondition descending="1" ref="AH44:AH62"/>
    <sortCondition ref="L44:L62"/>
  </sortState>
  <mergeCells count="20">
    <mergeCell ref="A3:A4"/>
    <mergeCell ref="K3:K4"/>
    <mergeCell ref="L3:L4"/>
    <mergeCell ref="M3:M4"/>
    <mergeCell ref="B3:B4"/>
    <mergeCell ref="E3:E4"/>
    <mergeCell ref="F3:F4"/>
    <mergeCell ref="G3:G4"/>
    <mergeCell ref="I3:I4"/>
    <mergeCell ref="J3:J4"/>
    <mergeCell ref="H3:H4"/>
    <mergeCell ref="C3:C4"/>
    <mergeCell ref="D3:D4"/>
    <mergeCell ref="AK3:AK4"/>
    <mergeCell ref="AH3:AI3"/>
    <mergeCell ref="AJ3:AJ4"/>
    <mergeCell ref="N3:S3"/>
    <mergeCell ref="T3:Y3"/>
    <mergeCell ref="Z3:AA3"/>
    <mergeCell ref="AB3:AG3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5"/>
  <sheetViews>
    <sheetView tabSelected="1" workbookViewId="0">
      <selection activeCell="E7" sqref="E7"/>
    </sheetView>
  </sheetViews>
  <sheetFormatPr defaultRowHeight="12.75"/>
  <cols>
    <col min="1" max="1" width="4.85546875" style="5" bestFit="1" customWidth="1"/>
    <col min="2" max="2" width="6" style="5" bestFit="1" customWidth="1"/>
    <col min="3" max="3" width="5.5703125" style="5" customWidth="1"/>
    <col min="4" max="4" width="8.85546875" style="5" customWidth="1"/>
    <col min="5" max="5" width="5" style="5" bestFit="1" customWidth="1"/>
    <col min="6" max="6" width="37.5703125" style="5" customWidth="1"/>
    <col min="7" max="8" width="21.85546875" style="5" bestFit="1" customWidth="1"/>
    <col min="9" max="9" width="12.5703125" style="5" bestFit="1" customWidth="1"/>
    <col min="10" max="10" width="11.5703125" style="5" customWidth="1"/>
    <col min="11" max="11" width="15.85546875" style="5" customWidth="1"/>
    <col min="12" max="12" width="7.5703125" style="6" bestFit="1" customWidth="1"/>
    <col min="13" max="13" width="7.5703125" style="10" bestFit="1" customWidth="1"/>
    <col min="14" max="16" width="6" style="5" bestFit="1" customWidth="1"/>
    <col min="17" max="17" width="2.7109375" style="5" customWidth="1"/>
    <col min="18" max="18" width="6.5703125" style="5" bestFit="1" customWidth="1"/>
    <col min="19" max="19" width="12.5703125" style="10" customWidth="1"/>
    <col min="20" max="20" width="11.140625" style="5" customWidth="1"/>
    <col min="21" max="21" width="18.140625" style="5" customWidth="1"/>
    <col min="22" max="16384" width="9.140625" style="5"/>
  </cols>
  <sheetData>
    <row r="1" spans="1:33" ht="20.25">
      <c r="A1" s="18" t="s">
        <v>71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33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33" ht="12.75" customHeight="1">
      <c r="A3" s="104" t="s">
        <v>18</v>
      </c>
      <c r="B3" s="104" t="s">
        <v>8</v>
      </c>
      <c r="C3" s="106" t="s">
        <v>26</v>
      </c>
      <c r="D3" s="106" t="s">
        <v>27</v>
      </c>
      <c r="E3" s="106" t="s">
        <v>2</v>
      </c>
      <c r="F3" s="106" t="s">
        <v>3</v>
      </c>
      <c r="G3" s="106" t="s">
        <v>21</v>
      </c>
      <c r="H3" s="106" t="s">
        <v>10</v>
      </c>
      <c r="I3" s="106" t="s">
        <v>11</v>
      </c>
      <c r="J3" s="106" t="s">
        <v>7</v>
      </c>
      <c r="K3" s="106" t="s">
        <v>4</v>
      </c>
      <c r="L3" s="108" t="s">
        <v>1</v>
      </c>
      <c r="M3" s="110" t="s">
        <v>0</v>
      </c>
      <c r="N3" s="101" t="s">
        <v>28</v>
      </c>
      <c r="O3" s="101"/>
      <c r="P3" s="101"/>
      <c r="Q3" s="101"/>
      <c r="R3" s="101"/>
      <c r="S3" s="101"/>
      <c r="T3" s="102" t="s">
        <v>9</v>
      </c>
      <c r="U3" s="99" t="s">
        <v>44</v>
      </c>
    </row>
    <row r="4" spans="1:33" s="7" customFormat="1" ht="12" thickBot="1">
      <c r="A4" s="105"/>
      <c r="B4" s="105"/>
      <c r="C4" s="107"/>
      <c r="D4" s="107"/>
      <c r="E4" s="107"/>
      <c r="F4" s="107"/>
      <c r="G4" s="107"/>
      <c r="H4" s="107"/>
      <c r="I4" s="107"/>
      <c r="J4" s="107"/>
      <c r="K4" s="107"/>
      <c r="L4" s="109"/>
      <c r="M4" s="111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103"/>
      <c r="U4" s="100"/>
    </row>
    <row r="5" spans="1:33" s="35" customFormat="1">
      <c r="A5" s="38"/>
      <c r="B5" s="61"/>
      <c r="C5" s="61"/>
      <c r="D5" s="61"/>
      <c r="E5" s="61"/>
      <c r="F5" s="42"/>
      <c r="G5" s="42" t="s">
        <v>43</v>
      </c>
      <c r="H5" s="42"/>
      <c r="I5" s="61"/>
      <c r="J5" s="62"/>
      <c r="K5" s="61"/>
      <c r="L5" s="63"/>
      <c r="M5" s="64"/>
      <c r="N5" s="61"/>
      <c r="O5" s="61"/>
      <c r="P5" s="61"/>
      <c r="Q5" s="61"/>
      <c r="R5" s="42"/>
      <c r="S5" s="64"/>
      <c r="T5" s="41"/>
      <c r="U5" s="37"/>
    </row>
    <row r="6" spans="1:33" s="87" customFormat="1">
      <c r="A6" s="80">
        <v>12</v>
      </c>
      <c r="B6" s="81">
        <v>1</v>
      </c>
      <c r="C6" s="81" t="s">
        <v>29</v>
      </c>
      <c r="D6" s="81" t="s">
        <v>32</v>
      </c>
      <c r="E6" s="81">
        <v>56</v>
      </c>
      <c r="F6" s="81" t="s">
        <v>110</v>
      </c>
      <c r="G6" s="81" t="s">
        <v>64</v>
      </c>
      <c r="H6" s="81" t="s">
        <v>24</v>
      </c>
      <c r="I6" s="81" t="s">
        <v>19</v>
      </c>
      <c r="J6" s="82">
        <v>31397</v>
      </c>
      <c r="K6" s="39" t="s">
        <v>93</v>
      </c>
      <c r="L6" s="83">
        <v>55.95</v>
      </c>
      <c r="M6" s="84">
        <v>0.91100000000000003</v>
      </c>
      <c r="N6" s="81">
        <v>52.5</v>
      </c>
      <c r="O6" s="56">
        <v>57.5</v>
      </c>
      <c r="P6" s="56">
        <v>57.5</v>
      </c>
      <c r="Q6" s="81"/>
      <c r="R6" s="85">
        <v>52</v>
      </c>
      <c r="S6" s="84">
        <f t="shared" ref="S6" si="0">R6*M6</f>
        <v>47.372</v>
      </c>
      <c r="T6" s="86"/>
      <c r="U6" s="70" t="s">
        <v>63</v>
      </c>
    </row>
    <row r="7" spans="1:33" s="35" customFormat="1">
      <c r="A7" s="38"/>
      <c r="B7" s="61"/>
      <c r="C7" s="61"/>
      <c r="D7" s="61"/>
      <c r="E7" s="61"/>
      <c r="F7" s="42"/>
      <c r="G7" s="42" t="s">
        <v>45</v>
      </c>
      <c r="H7" s="42"/>
      <c r="I7" s="61"/>
      <c r="J7" s="62"/>
      <c r="K7" s="61"/>
      <c r="L7" s="63"/>
      <c r="M7" s="64"/>
      <c r="N7" s="61"/>
      <c r="O7" s="61"/>
      <c r="P7" s="61"/>
      <c r="Q7" s="61"/>
      <c r="R7" s="42"/>
      <c r="S7" s="54"/>
      <c r="T7" s="41"/>
      <c r="U7" s="37"/>
    </row>
    <row r="8" spans="1:33" s="35" customFormat="1">
      <c r="A8" s="38">
        <v>5</v>
      </c>
      <c r="B8" s="61">
        <v>2</v>
      </c>
      <c r="C8" s="39" t="s">
        <v>29</v>
      </c>
      <c r="D8" s="39" t="s">
        <v>32</v>
      </c>
      <c r="E8" s="76">
        <v>52</v>
      </c>
      <c r="F8" s="76" t="s">
        <v>124</v>
      </c>
      <c r="G8" s="61" t="s">
        <v>69</v>
      </c>
      <c r="H8" s="39" t="s">
        <v>24</v>
      </c>
      <c r="I8" s="39" t="s">
        <v>19</v>
      </c>
      <c r="J8" s="97">
        <v>39031</v>
      </c>
      <c r="K8" s="76" t="s">
        <v>89</v>
      </c>
      <c r="L8" s="63">
        <v>29.5</v>
      </c>
      <c r="M8" s="64">
        <v>45.965499999999999</v>
      </c>
      <c r="N8" s="61">
        <v>30</v>
      </c>
      <c r="O8" s="56">
        <v>35</v>
      </c>
      <c r="P8" s="61">
        <v>35</v>
      </c>
      <c r="Q8" s="61"/>
      <c r="R8" s="42">
        <v>35</v>
      </c>
      <c r="S8" s="54">
        <f t="shared" ref="S8:S16" si="1">R8*M8</f>
        <v>1608.7925</v>
      </c>
      <c r="T8" s="68"/>
      <c r="U8" s="90" t="s">
        <v>95</v>
      </c>
    </row>
    <row r="9" spans="1:33" s="35" customFormat="1">
      <c r="A9" s="38">
        <v>12</v>
      </c>
      <c r="B9" s="61">
        <v>1</v>
      </c>
      <c r="C9" s="39" t="s">
        <v>29</v>
      </c>
      <c r="D9" s="39" t="s">
        <v>32</v>
      </c>
      <c r="E9" s="76">
        <v>52</v>
      </c>
      <c r="F9" s="76" t="s">
        <v>122</v>
      </c>
      <c r="G9" s="61" t="s">
        <v>123</v>
      </c>
      <c r="H9" s="39" t="s">
        <v>24</v>
      </c>
      <c r="I9" s="39" t="s">
        <v>19</v>
      </c>
      <c r="J9" s="97">
        <v>38091</v>
      </c>
      <c r="K9" s="76" t="s">
        <v>89</v>
      </c>
      <c r="L9" s="63">
        <v>51.1</v>
      </c>
      <c r="M9" s="64" t="s">
        <v>126</v>
      </c>
      <c r="N9" s="56">
        <v>40</v>
      </c>
      <c r="O9" s="61">
        <v>47.5</v>
      </c>
      <c r="P9" s="61">
        <v>50</v>
      </c>
      <c r="Q9" s="61"/>
      <c r="R9" s="42">
        <v>50</v>
      </c>
      <c r="S9" s="54">
        <v>48.56</v>
      </c>
      <c r="T9" s="68"/>
      <c r="U9" s="70" t="s">
        <v>63</v>
      </c>
    </row>
    <row r="10" spans="1:33" s="35" customFormat="1">
      <c r="A10" s="38">
        <v>12</v>
      </c>
      <c r="B10" s="39">
        <v>1</v>
      </c>
      <c r="C10" s="39" t="s">
        <v>29</v>
      </c>
      <c r="D10" s="39" t="s">
        <v>32</v>
      </c>
      <c r="E10" s="73">
        <v>67.5</v>
      </c>
      <c r="F10" s="73" t="s">
        <v>103</v>
      </c>
      <c r="G10" s="39" t="s">
        <v>64</v>
      </c>
      <c r="H10" s="39" t="s">
        <v>24</v>
      </c>
      <c r="I10" s="39" t="s">
        <v>19</v>
      </c>
      <c r="J10" s="74">
        <v>37124</v>
      </c>
      <c r="K10" s="69" t="s">
        <v>72</v>
      </c>
      <c r="L10" s="40">
        <v>64.75</v>
      </c>
      <c r="M10" s="54">
        <v>0.75349999999999995</v>
      </c>
      <c r="N10" s="39">
        <v>85</v>
      </c>
      <c r="O10" s="56">
        <v>90</v>
      </c>
      <c r="P10" s="56">
        <v>90</v>
      </c>
      <c r="Q10" s="39"/>
      <c r="R10" s="36">
        <v>85</v>
      </c>
      <c r="S10" s="54">
        <f t="shared" si="1"/>
        <v>64.047499999999999</v>
      </c>
      <c r="T10" s="68"/>
      <c r="U10" s="70" t="s">
        <v>63</v>
      </c>
    </row>
    <row r="11" spans="1:33" s="35" customFormat="1">
      <c r="A11" s="38">
        <v>12</v>
      </c>
      <c r="B11" s="39">
        <v>1</v>
      </c>
      <c r="C11" s="39" t="s">
        <v>29</v>
      </c>
      <c r="D11" s="39" t="s">
        <v>32</v>
      </c>
      <c r="E11" s="39">
        <v>75</v>
      </c>
      <c r="F11" s="39" t="s">
        <v>94</v>
      </c>
      <c r="G11" s="39" t="s">
        <v>64</v>
      </c>
      <c r="H11" s="39" t="s">
        <v>24</v>
      </c>
      <c r="I11" s="39" t="s">
        <v>19</v>
      </c>
      <c r="J11" s="53">
        <v>33076</v>
      </c>
      <c r="K11" s="39" t="s">
        <v>93</v>
      </c>
      <c r="L11" s="40">
        <v>73.3</v>
      </c>
      <c r="M11" s="54">
        <v>0.67669999999999997</v>
      </c>
      <c r="N11" s="39">
        <v>110</v>
      </c>
      <c r="O11" s="56">
        <v>120</v>
      </c>
      <c r="P11" s="61">
        <v>120</v>
      </c>
      <c r="Q11" s="39"/>
      <c r="R11" s="36">
        <v>120</v>
      </c>
      <c r="S11" s="54">
        <f t="shared" si="1"/>
        <v>81.203999999999994</v>
      </c>
      <c r="T11" s="68"/>
      <c r="U11" s="37" t="s">
        <v>63</v>
      </c>
    </row>
    <row r="12" spans="1:33" s="35" customFormat="1">
      <c r="A12" s="38">
        <v>3</v>
      </c>
      <c r="B12" s="39">
        <v>3</v>
      </c>
      <c r="C12" s="39" t="s">
        <v>29</v>
      </c>
      <c r="D12" s="39" t="s">
        <v>32</v>
      </c>
      <c r="E12" s="39">
        <v>75</v>
      </c>
      <c r="F12" s="39" t="s">
        <v>92</v>
      </c>
      <c r="G12" s="39" t="s">
        <v>64</v>
      </c>
      <c r="H12" s="39" t="s">
        <v>24</v>
      </c>
      <c r="I12" s="39" t="s">
        <v>19</v>
      </c>
      <c r="J12" s="53">
        <v>31723</v>
      </c>
      <c r="K12" s="39" t="s">
        <v>93</v>
      </c>
      <c r="L12" s="40">
        <v>73.2</v>
      </c>
      <c r="M12" s="54">
        <v>0.6774</v>
      </c>
      <c r="N12" s="39">
        <v>85</v>
      </c>
      <c r="O12" s="39">
        <v>90</v>
      </c>
      <c r="P12" s="56">
        <v>97.5</v>
      </c>
      <c r="Q12" s="39"/>
      <c r="R12" s="36">
        <v>90</v>
      </c>
      <c r="S12" s="54">
        <f t="shared" si="1"/>
        <v>60.966000000000001</v>
      </c>
      <c r="T12" s="68"/>
      <c r="U12" s="37" t="s">
        <v>63</v>
      </c>
    </row>
    <row r="13" spans="1:33" s="35" customFormat="1">
      <c r="A13" s="38">
        <v>5</v>
      </c>
      <c r="B13" s="39">
        <v>2</v>
      </c>
      <c r="C13" s="39" t="s">
        <v>29</v>
      </c>
      <c r="D13" s="39" t="s">
        <v>32</v>
      </c>
      <c r="E13" s="39">
        <v>75</v>
      </c>
      <c r="F13" s="39" t="s">
        <v>68</v>
      </c>
      <c r="G13" s="39" t="s">
        <v>66</v>
      </c>
      <c r="H13" s="39" t="s">
        <v>24</v>
      </c>
      <c r="I13" s="39" t="s">
        <v>19</v>
      </c>
      <c r="J13" s="53">
        <v>32333</v>
      </c>
      <c r="K13" s="39" t="s">
        <v>65</v>
      </c>
      <c r="L13" s="40">
        <v>74.45</v>
      </c>
      <c r="M13" s="54">
        <v>0.66800000000000004</v>
      </c>
      <c r="N13" s="39">
        <v>110</v>
      </c>
      <c r="O13" s="56">
        <v>115</v>
      </c>
      <c r="P13" s="39">
        <v>115</v>
      </c>
      <c r="Q13" s="39"/>
      <c r="R13" s="36">
        <v>115</v>
      </c>
      <c r="S13" s="54">
        <f t="shared" si="1"/>
        <v>76.820000000000007</v>
      </c>
      <c r="T13" s="68"/>
      <c r="U13" s="37" t="s">
        <v>67</v>
      </c>
    </row>
    <row r="14" spans="1:33" s="35" customFormat="1">
      <c r="A14" s="38">
        <v>12</v>
      </c>
      <c r="B14" s="39">
        <v>1</v>
      </c>
      <c r="C14" s="39" t="s">
        <v>29</v>
      </c>
      <c r="D14" s="39" t="s">
        <v>32</v>
      </c>
      <c r="E14" s="69">
        <v>82.5</v>
      </c>
      <c r="F14" s="69" t="s">
        <v>79</v>
      </c>
      <c r="G14" s="39" t="s">
        <v>64</v>
      </c>
      <c r="H14" s="39" t="s">
        <v>24</v>
      </c>
      <c r="I14" s="39" t="s">
        <v>19</v>
      </c>
      <c r="J14" s="95">
        <v>37562</v>
      </c>
      <c r="K14" s="69" t="s">
        <v>72</v>
      </c>
      <c r="L14" s="40">
        <v>80.3</v>
      </c>
      <c r="M14" s="54">
        <v>0.63119999999999998</v>
      </c>
      <c r="N14" s="39">
        <v>102.5</v>
      </c>
      <c r="O14" s="56">
        <v>107.5</v>
      </c>
      <c r="P14" s="56">
        <v>107.5</v>
      </c>
      <c r="Q14" s="39"/>
      <c r="R14" s="36">
        <v>102.5</v>
      </c>
      <c r="S14" s="54">
        <f t="shared" si="1"/>
        <v>64.697999999999993</v>
      </c>
      <c r="T14" s="68"/>
      <c r="U14" s="70" t="s">
        <v>63</v>
      </c>
    </row>
    <row r="15" spans="1:33" s="35" customFormat="1">
      <c r="A15" s="38">
        <v>12</v>
      </c>
      <c r="B15" s="39">
        <v>1</v>
      </c>
      <c r="C15" s="39" t="s">
        <v>29</v>
      </c>
      <c r="D15" s="39" t="s">
        <v>32</v>
      </c>
      <c r="E15" s="39">
        <v>82.5</v>
      </c>
      <c r="F15" s="39" t="s">
        <v>102</v>
      </c>
      <c r="G15" s="39" t="s">
        <v>64</v>
      </c>
      <c r="H15" s="39" t="s">
        <v>24</v>
      </c>
      <c r="I15" s="39" t="s">
        <v>19</v>
      </c>
      <c r="J15" s="53">
        <v>34492</v>
      </c>
      <c r="K15" s="75" t="s">
        <v>81</v>
      </c>
      <c r="L15" s="40">
        <v>78.849999999999994</v>
      </c>
      <c r="M15" s="54">
        <v>0.63990000000000002</v>
      </c>
      <c r="N15" s="39">
        <v>142.5</v>
      </c>
      <c r="O15" s="56">
        <v>145.5</v>
      </c>
      <c r="P15" s="56">
        <v>147.5</v>
      </c>
      <c r="Q15" s="39"/>
      <c r="R15" s="36">
        <v>142.5</v>
      </c>
      <c r="S15" s="54">
        <f t="shared" si="1"/>
        <v>91.185749999999999</v>
      </c>
      <c r="T15" s="68"/>
      <c r="U15" s="70" t="s">
        <v>63</v>
      </c>
    </row>
    <row r="16" spans="1:33" s="35" customFormat="1" ht="12" customHeight="1">
      <c r="A16" s="38">
        <v>12</v>
      </c>
      <c r="B16" s="39">
        <v>1</v>
      </c>
      <c r="C16" s="39" t="s">
        <v>29</v>
      </c>
      <c r="D16" s="39" t="s">
        <v>32</v>
      </c>
      <c r="E16" s="39">
        <v>82.5</v>
      </c>
      <c r="F16" s="39" t="s">
        <v>104</v>
      </c>
      <c r="G16" s="39" t="s">
        <v>64</v>
      </c>
      <c r="H16" s="39" t="s">
        <v>24</v>
      </c>
      <c r="I16" s="39" t="s">
        <v>19</v>
      </c>
      <c r="J16" s="53">
        <v>33331</v>
      </c>
      <c r="K16" s="39" t="s">
        <v>65</v>
      </c>
      <c r="L16" s="40">
        <v>81.099999999999994</v>
      </c>
      <c r="M16" s="54">
        <v>0.62680000000000002</v>
      </c>
      <c r="N16" s="39">
        <v>120</v>
      </c>
      <c r="O16" s="39">
        <v>125</v>
      </c>
      <c r="P16" s="39">
        <v>130</v>
      </c>
      <c r="Q16" s="39"/>
      <c r="R16" s="36">
        <v>130</v>
      </c>
      <c r="S16" s="54">
        <f t="shared" si="1"/>
        <v>81.484000000000009</v>
      </c>
      <c r="T16" s="68"/>
      <c r="U16" s="70" t="s">
        <v>63</v>
      </c>
    </row>
    <row r="17" spans="1:33" s="35" customFormat="1">
      <c r="A17" s="38">
        <v>12</v>
      </c>
      <c r="B17" s="39">
        <v>1</v>
      </c>
      <c r="C17" s="39" t="s">
        <v>29</v>
      </c>
      <c r="D17" s="39" t="s">
        <v>32</v>
      </c>
      <c r="E17" s="69">
        <v>90</v>
      </c>
      <c r="F17" s="69" t="s">
        <v>74</v>
      </c>
      <c r="G17" s="69" t="s">
        <v>64</v>
      </c>
      <c r="H17" s="39" t="s">
        <v>24</v>
      </c>
      <c r="I17" s="39" t="s">
        <v>19</v>
      </c>
      <c r="J17" s="95">
        <v>33123</v>
      </c>
      <c r="K17" s="69" t="s">
        <v>73</v>
      </c>
      <c r="L17" s="40">
        <v>86.75</v>
      </c>
      <c r="M17" s="54">
        <v>0.59860000000000002</v>
      </c>
      <c r="N17" s="39">
        <v>135</v>
      </c>
      <c r="O17" s="39">
        <v>137.5</v>
      </c>
      <c r="P17" s="56">
        <v>140</v>
      </c>
      <c r="Q17" s="39"/>
      <c r="R17" s="36">
        <v>137.5</v>
      </c>
      <c r="S17" s="54">
        <f t="shared" ref="S17:S22" si="2">R17*M17</f>
        <v>82.307500000000005</v>
      </c>
      <c r="T17" s="68">
        <v>3</v>
      </c>
      <c r="U17" s="37" t="s">
        <v>75</v>
      </c>
    </row>
    <row r="18" spans="1:33" s="35" customFormat="1">
      <c r="A18" s="38">
        <v>12</v>
      </c>
      <c r="B18" s="39">
        <v>1</v>
      </c>
      <c r="C18" s="39" t="s">
        <v>29</v>
      </c>
      <c r="D18" s="39" t="s">
        <v>32</v>
      </c>
      <c r="E18" s="39">
        <v>90</v>
      </c>
      <c r="F18" s="39" t="s">
        <v>97</v>
      </c>
      <c r="G18" s="39" t="s">
        <v>64</v>
      </c>
      <c r="H18" s="39" t="s">
        <v>24</v>
      </c>
      <c r="I18" s="39" t="s">
        <v>19</v>
      </c>
      <c r="J18" s="53">
        <v>25108</v>
      </c>
      <c r="K18" s="69" t="s">
        <v>98</v>
      </c>
      <c r="L18" s="40">
        <v>89.7</v>
      </c>
      <c r="M18" s="54">
        <v>0.58650000000000002</v>
      </c>
      <c r="N18" s="39">
        <v>155</v>
      </c>
      <c r="O18" s="39">
        <v>160</v>
      </c>
      <c r="P18" s="39">
        <v>165</v>
      </c>
      <c r="Q18" s="39"/>
      <c r="R18" s="36">
        <v>165</v>
      </c>
      <c r="S18" s="54">
        <f t="shared" si="2"/>
        <v>96.772500000000008</v>
      </c>
      <c r="T18" s="68"/>
      <c r="U18" s="70" t="s">
        <v>63</v>
      </c>
    </row>
    <row r="19" spans="1:33" s="35" customFormat="1" ht="14.25" customHeight="1">
      <c r="A19" s="38">
        <v>12</v>
      </c>
      <c r="B19" s="39">
        <v>1</v>
      </c>
      <c r="C19" s="39" t="s">
        <v>29</v>
      </c>
      <c r="D19" s="39" t="s">
        <v>32</v>
      </c>
      <c r="E19" s="39">
        <v>90</v>
      </c>
      <c r="F19" s="39" t="s">
        <v>97</v>
      </c>
      <c r="G19" s="39" t="s">
        <v>64</v>
      </c>
      <c r="H19" s="39" t="s">
        <v>24</v>
      </c>
      <c r="I19" s="39" t="s">
        <v>19</v>
      </c>
      <c r="J19" s="53">
        <v>25108</v>
      </c>
      <c r="K19" s="69" t="s">
        <v>127</v>
      </c>
      <c r="L19" s="40">
        <v>89.7</v>
      </c>
      <c r="M19" s="54">
        <v>0.58650000000000002</v>
      </c>
      <c r="N19" s="39">
        <v>155</v>
      </c>
      <c r="O19" s="39">
        <v>160</v>
      </c>
      <c r="P19" s="39">
        <v>165</v>
      </c>
      <c r="Q19" s="39"/>
      <c r="R19" s="36">
        <v>165</v>
      </c>
      <c r="S19" s="54">
        <f t="shared" ref="S19" si="3">R19*M19</f>
        <v>96.772500000000008</v>
      </c>
      <c r="T19" s="68">
        <v>1</v>
      </c>
      <c r="U19" s="70" t="s">
        <v>63</v>
      </c>
    </row>
    <row r="20" spans="1:33" s="35" customFormat="1">
      <c r="A20" s="38">
        <v>12</v>
      </c>
      <c r="B20" s="39">
        <v>1</v>
      </c>
      <c r="C20" s="39" t="s">
        <v>29</v>
      </c>
      <c r="D20" s="39" t="s">
        <v>32</v>
      </c>
      <c r="E20" s="39">
        <v>90</v>
      </c>
      <c r="F20" s="39" t="s">
        <v>105</v>
      </c>
      <c r="G20" s="39" t="s">
        <v>64</v>
      </c>
      <c r="H20" s="39" t="s">
        <v>24</v>
      </c>
      <c r="I20" s="39" t="s">
        <v>19</v>
      </c>
      <c r="J20" s="53">
        <v>37507</v>
      </c>
      <c r="K20" s="76" t="s">
        <v>89</v>
      </c>
      <c r="L20" s="40">
        <v>87.7</v>
      </c>
      <c r="M20" s="54">
        <v>0.59470000000000001</v>
      </c>
      <c r="N20" s="39">
        <v>102.5</v>
      </c>
      <c r="O20" s="39">
        <v>107.5</v>
      </c>
      <c r="P20" s="39">
        <v>110</v>
      </c>
      <c r="Q20" s="39"/>
      <c r="R20" s="36">
        <v>110</v>
      </c>
      <c r="S20" s="54">
        <f t="shared" si="2"/>
        <v>65.417000000000002</v>
      </c>
      <c r="T20" s="68"/>
      <c r="U20" s="70" t="s">
        <v>63</v>
      </c>
    </row>
    <row r="21" spans="1:33" s="35" customFormat="1">
      <c r="A21" s="38">
        <v>12</v>
      </c>
      <c r="B21" s="39">
        <v>1</v>
      </c>
      <c r="C21" s="39" t="s">
        <v>29</v>
      </c>
      <c r="D21" s="39" t="s">
        <v>32</v>
      </c>
      <c r="E21" s="39">
        <v>90</v>
      </c>
      <c r="F21" s="39" t="s">
        <v>118</v>
      </c>
      <c r="G21" s="39" t="s">
        <v>119</v>
      </c>
      <c r="H21" s="39" t="s">
        <v>24</v>
      </c>
      <c r="I21" s="39" t="s">
        <v>19</v>
      </c>
      <c r="J21" s="53">
        <v>35598</v>
      </c>
      <c r="K21" s="75" t="s">
        <v>81</v>
      </c>
      <c r="L21" s="40">
        <v>84.2</v>
      </c>
      <c r="M21" s="98">
        <v>0.61070000000000002</v>
      </c>
      <c r="N21" s="39">
        <v>125</v>
      </c>
      <c r="O21" s="39">
        <v>130</v>
      </c>
      <c r="P21" s="56">
        <v>135</v>
      </c>
      <c r="Q21" s="39"/>
      <c r="R21" s="36">
        <v>130</v>
      </c>
      <c r="S21" s="54">
        <f t="shared" si="2"/>
        <v>79.391000000000005</v>
      </c>
      <c r="T21" s="68"/>
      <c r="U21" s="70" t="s">
        <v>63</v>
      </c>
    </row>
    <row r="22" spans="1:33" s="35" customFormat="1">
      <c r="A22" s="38">
        <v>5</v>
      </c>
      <c r="B22" s="39">
        <v>2</v>
      </c>
      <c r="C22" s="39" t="s">
        <v>29</v>
      </c>
      <c r="D22" s="39" t="s">
        <v>32</v>
      </c>
      <c r="E22" s="39">
        <v>100</v>
      </c>
      <c r="F22" s="39" t="s">
        <v>116</v>
      </c>
      <c r="G22" s="39" t="s">
        <v>117</v>
      </c>
      <c r="H22" s="39" t="s">
        <v>24</v>
      </c>
      <c r="I22" s="39" t="s">
        <v>19</v>
      </c>
      <c r="J22" s="53">
        <v>33388</v>
      </c>
      <c r="K22" s="39" t="s">
        <v>65</v>
      </c>
      <c r="L22" s="40">
        <v>92.85</v>
      </c>
      <c r="M22" s="54">
        <v>0.57509999999999994</v>
      </c>
      <c r="N22" s="56">
        <v>160</v>
      </c>
      <c r="O22" s="39">
        <v>165</v>
      </c>
      <c r="P22" s="39">
        <v>167.5</v>
      </c>
      <c r="Q22" s="39"/>
      <c r="R22" s="36">
        <v>167.5</v>
      </c>
      <c r="S22" s="54">
        <f t="shared" si="2"/>
        <v>96.329249999999988</v>
      </c>
      <c r="T22" s="68">
        <v>2</v>
      </c>
      <c r="U22" s="70" t="s">
        <v>63</v>
      </c>
    </row>
    <row r="23" spans="1:33" s="35" customFormat="1">
      <c r="A23" s="38"/>
      <c r="B23" s="61"/>
      <c r="C23" s="61"/>
      <c r="D23" s="61"/>
      <c r="E23" s="61"/>
      <c r="F23" s="42"/>
      <c r="G23" s="42" t="s">
        <v>47</v>
      </c>
      <c r="H23" s="42"/>
      <c r="I23" s="61"/>
      <c r="J23" s="62"/>
      <c r="K23" s="61"/>
      <c r="L23" s="63"/>
      <c r="M23" s="64"/>
      <c r="N23" s="61"/>
      <c r="O23" s="61"/>
      <c r="P23" s="61"/>
      <c r="Q23" s="61"/>
      <c r="R23" s="42"/>
      <c r="S23" s="64"/>
      <c r="T23" s="68"/>
      <c r="U23" s="37"/>
    </row>
    <row r="24" spans="1:33" s="35" customFormat="1">
      <c r="A24" s="38">
        <v>12</v>
      </c>
      <c r="B24" s="39">
        <v>1</v>
      </c>
      <c r="C24" s="39" t="s">
        <v>31</v>
      </c>
      <c r="D24" s="39" t="s">
        <v>32</v>
      </c>
      <c r="E24" s="90">
        <v>90</v>
      </c>
      <c r="F24" s="90" t="s">
        <v>77</v>
      </c>
      <c r="G24" s="39" t="s">
        <v>64</v>
      </c>
      <c r="H24" s="39" t="s">
        <v>24</v>
      </c>
      <c r="I24" s="39" t="s">
        <v>19</v>
      </c>
      <c r="J24" s="53">
        <v>33329</v>
      </c>
      <c r="K24" s="39" t="s">
        <v>65</v>
      </c>
      <c r="L24" s="40">
        <v>88.85</v>
      </c>
      <c r="M24" s="54">
        <v>0.59009999999999996</v>
      </c>
      <c r="N24" s="39">
        <v>150</v>
      </c>
      <c r="O24" s="56">
        <v>155</v>
      </c>
      <c r="P24" s="56">
        <v>160</v>
      </c>
      <c r="Q24" s="39"/>
      <c r="R24" s="36">
        <v>150</v>
      </c>
      <c r="S24" s="54">
        <f t="shared" ref="S24" si="4">R24*M24</f>
        <v>88.515000000000001</v>
      </c>
      <c r="T24" s="68"/>
      <c r="U24" s="70" t="s">
        <v>63</v>
      </c>
    </row>
    <row r="25" spans="1:33" s="35" customFormat="1">
      <c r="A25" s="38">
        <v>12</v>
      </c>
      <c r="B25" s="39">
        <v>1</v>
      </c>
      <c r="C25" s="39" t="s">
        <v>31</v>
      </c>
      <c r="D25" s="39" t="s">
        <v>32</v>
      </c>
      <c r="E25" s="39">
        <v>125</v>
      </c>
      <c r="F25" s="39" t="s">
        <v>120</v>
      </c>
      <c r="G25" s="39" t="s">
        <v>121</v>
      </c>
      <c r="H25" s="39" t="s">
        <v>24</v>
      </c>
      <c r="I25" s="39" t="s">
        <v>19</v>
      </c>
      <c r="J25" s="53">
        <v>30337</v>
      </c>
      <c r="K25" s="69" t="s">
        <v>73</v>
      </c>
      <c r="L25" s="40">
        <v>103.5</v>
      </c>
      <c r="M25" s="54">
        <v>0.54669999999999996</v>
      </c>
      <c r="N25" s="39">
        <v>180</v>
      </c>
      <c r="O25" s="39">
        <v>190</v>
      </c>
      <c r="P25" s="39">
        <v>200</v>
      </c>
      <c r="Q25" s="39"/>
      <c r="R25" s="36">
        <v>200</v>
      </c>
      <c r="S25" s="54">
        <f t="shared" ref="S25" si="5">R25*M25</f>
        <v>109.33999999999999</v>
      </c>
      <c r="T25" s="68"/>
      <c r="U25" s="70" t="s">
        <v>63</v>
      </c>
    </row>
    <row r="26" spans="1:33" s="35" customFormat="1">
      <c r="L26" s="46"/>
      <c r="M26" s="47"/>
      <c r="R26" s="49"/>
      <c r="S26" s="47"/>
    </row>
    <row r="27" spans="1:33" s="35" customFormat="1">
      <c r="A27" s="44" t="s">
        <v>33</v>
      </c>
      <c r="F27" s="45" t="s">
        <v>46</v>
      </c>
      <c r="J27" s="46"/>
      <c r="K27" s="47"/>
      <c r="M27" s="48"/>
      <c r="N27" s="48"/>
      <c r="P27" s="49"/>
      <c r="Q27" s="47"/>
      <c r="V27" s="49"/>
      <c r="W27" s="47"/>
      <c r="X27" s="49"/>
      <c r="Y27" s="47"/>
      <c r="AA27" s="48"/>
      <c r="AD27" s="49"/>
      <c r="AE27" s="47"/>
      <c r="AF27" s="49"/>
      <c r="AG27" s="47"/>
    </row>
    <row r="28" spans="1:33" s="35" customFormat="1">
      <c r="A28" s="44" t="s">
        <v>34</v>
      </c>
      <c r="F28" s="45" t="s">
        <v>62</v>
      </c>
      <c r="J28" s="46"/>
      <c r="K28" s="47"/>
      <c r="M28" s="48"/>
      <c r="N28" s="48"/>
      <c r="P28" s="49"/>
      <c r="Q28" s="47"/>
      <c r="V28" s="49"/>
      <c r="W28" s="47"/>
      <c r="X28" s="49"/>
      <c r="Y28" s="47"/>
      <c r="AA28" s="48"/>
      <c r="AD28" s="49"/>
      <c r="AE28" s="47"/>
      <c r="AF28" s="49"/>
      <c r="AG28" s="47"/>
    </row>
    <row r="29" spans="1:33" s="35" customFormat="1">
      <c r="A29" s="44" t="s">
        <v>35</v>
      </c>
      <c r="F29" s="45" t="s">
        <v>59</v>
      </c>
      <c r="J29" s="46"/>
      <c r="K29" s="47"/>
      <c r="M29" s="48"/>
      <c r="N29" s="48"/>
      <c r="P29" s="49"/>
      <c r="Q29" s="47"/>
      <c r="V29" s="49"/>
      <c r="W29" s="47"/>
      <c r="X29" s="49"/>
      <c r="Y29" s="47"/>
      <c r="AA29" s="48"/>
      <c r="AD29" s="49"/>
      <c r="AE29" s="47"/>
      <c r="AF29" s="49"/>
      <c r="AG29" s="47"/>
    </row>
    <row r="30" spans="1:33" s="35" customFormat="1">
      <c r="A30" s="44" t="s">
        <v>37</v>
      </c>
      <c r="F30" s="45" t="s">
        <v>58</v>
      </c>
      <c r="J30" s="46"/>
      <c r="K30" s="47"/>
      <c r="M30" s="48"/>
      <c r="N30" s="48"/>
      <c r="P30" s="49"/>
      <c r="Q30" s="47"/>
      <c r="V30" s="49"/>
      <c r="W30" s="47"/>
      <c r="X30" s="49"/>
      <c r="Y30" s="47"/>
      <c r="AA30" s="48"/>
      <c r="AD30" s="49"/>
      <c r="AE30" s="47"/>
      <c r="AF30" s="49"/>
      <c r="AG30" s="47"/>
    </row>
    <row r="31" spans="1:33" s="35" customFormat="1">
      <c r="A31" s="44" t="s">
        <v>36</v>
      </c>
      <c r="F31" s="45" t="s">
        <v>38</v>
      </c>
      <c r="J31" s="46"/>
      <c r="K31" s="47"/>
      <c r="M31" s="48"/>
      <c r="N31" s="48"/>
      <c r="P31" s="49"/>
      <c r="Q31" s="47"/>
      <c r="V31" s="49"/>
      <c r="W31" s="47"/>
      <c r="X31" s="49"/>
      <c r="Y31" s="47"/>
      <c r="AA31" s="48"/>
      <c r="AD31" s="49"/>
      <c r="AE31" s="47"/>
      <c r="AF31" s="49"/>
      <c r="AG31" s="47"/>
    </row>
    <row r="32" spans="1:33" s="35" customFormat="1">
      <c r="A32" s="44" t="s">
        <v>60</v>
      </c>
      <c r="F32" s="45" t="s">
        <v>40</v>
      </c>
      <c r="J32" s="46"/>
      <c r="K32" s="47"/>
      <c r="M32" s="48"/>
      <c r="N32" s="48"/>
      <c r="P32" s="49"/>
      <c r="Q32" s="47"/>
      <c r="V32" s="49"/>
      <c r="W32" s="47"/>
      <c r="X32" s="49"/>
      <c r="Y32" s="47"/>
      <c r="AA32" s="48"/>
      <c r="AD32" s="49"/>
      <c r="AE32" s="47"/>
      <c r="AF32" s="49"/>
      <c r="AG32" s="47"/>
    </row>
    <row r="33" spans="1:33" s="35" customFormat="1">
      <c r="A33" s="44" t="s">
        <v>61</v>
      </c>
      <c r="F33" s="45" t="s">
        <v>39</v>
      </c>
      <c r="J33" s="46"/>
      <c r="K33" s="47"/>
      <c r="M33" s="48"/>
      <c r="N33" s="48"/>
      <c r="P33" s="49"/>
      <c r="Q33" s="47"/>
      <c r="V33" s="49"/>
      <c r="W33" s="47"/>
      <c r="X33" s="49"/>
      <c r="Y33" s="47"/>
      <c r="AA33" s="48"/>
      <c r="AD33" s="49"/>
      <c r="AE33" s="47"/>
      <c r="AF33" s="49"/>
      <c r="AG33" s="47"/>
    </row>
    <row r="34" spans="1:33" s="35" customFormat="1">
      <c r="A34" s="44"/>
      <c r="F34" s="45"/>
      <c r="J34" s="46"/>
      <c r="K34" s="47"/>
      <c r="M34" s="48"/>
      <c r="N34" s="48"/>
      <c r="P34" s="49"/>
      <c r="Q34" s="47"/>
      <c r="V34" s="49"/>
      <c r="W34" s="47"/>
      <c r="X34" s="49"/>
      <c r="Y34" s="47"/>
      <c r="AA34" s="48"/>
      <c r="AD34" s="49"/>
      <c r="AE34" s="47"/>
      <c r="AF34" s="49"/>
      <c r="AG34" s="47"/>
    </row>
    <row r="35" spans="1:33" s="35" customFormat="1">
      <c r="A35" s="44"/>
      <c r="F35" s="45"/>
      <c r="J35" s="46"/>
      <c r="K35" s="47"/>
      <c r="M35" s="48"/>
      <c r="N35" s="48"/>
      <c r="P35" s="49"/>
      <c r="Q35" s="47"/>
      <c r="V35" s="49"/>
      <c r="W35" s="47"/>
      <c r="X35" s="49"/>
      <c r="Y35" s="47"/>
      <c r="AA35" s="48"/>
      <c r="AD35" s="49"/>
      <c r="AE35" s="47"/>
      <c r="AF35" s="49"/>
      <c r="AG35" s="47"/>
    </row>
    <row r="36" spans="1:33" s="35" customFormat="1">
      <c r="A36" s="44"/>
      <c r="F36" s="45"/>
      <c r="J36" s="46"/>
      <c r="K36" s="47"/>
      <c r="M36" s="48"/>
      <c r="N36" s="48"/>
      <c r="P36" s="49"/>
      <c r="Q36" s="47"/>
      <c r="V36" s="49"/>
      <c r="W36" s="47"/>
      <c r="X36" s="49"/>
      <c r="Y36" s="47"/>
      <c r="AA36" s="48"/>
      <c r="AD36" s="49"/>
      <c r="AE36" s="47"/>
      <c r="AF36" s="49"/>
      <c r="AG36" s="47"/>
    </row>
    <row r="37" spans="1:33" s="35" customFormat="1">
      <c r="J37" s="46"/>
      <c r="K37" s="47"/>
      <c r="M37" s="48"/>
      <c r="N37" s="48"/>
      <c r="P37" s="49"/>
      <c r="Q37" s="47"/>
      <c r="V37" s="49"/>
      <c r="W37" s="47"/>
      <c r="X37" s="49"/>
      <c r="Y37" s="47"/>
      <c r="AA37" s="48"/>
      <c r="AD37" s="49"/>
      <c r="AE37" s="47"/>
      <c r="AF37" s="49"/>
      <c r="AG37" s="47"/>
    </row>
    <row r="38" spans="1:33" s="35" customFormat="1">
      <c r="J38" s="46"/>
      <c r="K38" s="47"/>
      <c r="M38" s="48"/>
      <c r="N38" s="48"/>
      <c r="P38" s="49"/>
      <c r="Q38" s="47"/>
      <c r="V38" s="49"/>
      <c r="W38" s="47"/>
      <c r="X38" s="49"/>
      <c r="Y38" s="47"/>
      <c r="AA38" s="48"/>
      <c r="AD38" s="49"/>
      <c r="AE38" s="47"/>
      <c r="AF38" s="49"/>
      <c r="AG38" s="47"/>
    </row>
    <row r="39" spans="1:33">
      <c r="J39" s="6"/>
      <c r="K39" s="10"/>
      <c r="L39" s="5"/>
      <c r="M39" s="1"/>
      <c r="N39" s="1"/>
      <c r="P39" s="8"/>
      <c r="Q39" s="10"/>
      <c r="S39" s="5"/>
      <c r="V39" s="8"/>
      <c r="W39" s="10"/>
      <c r="X39" s="8"/>
      <c r="Y39" s="10"/>
      <c r="AA39" s="1"/>
      <c r="AD39" s="8"/>
      <c r="AE39" s="10"/>
      <c r="AF39" s="8"/>
      <c r="AG39" s="10"/>
    </row>
    <row r="40" spans="1:33">
      <c r="J40" s="6"/>
      <c r="K40" s="10"/>
      <c r="L40" s="5"/>
      <c r="M40" s="1"/>
      <c r="N40" s="1"/>
      <c r="P40" s="8"/>
      <c r="Q40" s="10"/>
      <c r="S40" s="5"/>
      <c r="V40" s="8"/>
      <c r="W40" s="10"/>
      <c r="X40" s="8"/>
      <c r="Y40" s="10"/>
      <c r="AA40" s="1"/>
      <c r="AD40" s="8"/>
      <c r="AE40" s="10"/>
      <c r="AF40" s="8"/>
      <c r="AG40" s="10"/>
    </row>
    <row r="41" spans="1:33">
      <c r="J41" s="6"/>
      <c r="K41" s="10"/>
      <c r="L41" s="5"/>
      <c r="M41" s="1"/>
      <c r="N41" s="1"/>
      <c r="P41" s="8"/>
      <c r="Q41" s="10"/>
      <c r="S41" s="5"/>
      <c r="V41" s="8"/>
      <c r="W41" s="10"/>
      <c r="X41" s="8"/>
      <c r="Y41" s="10"/>
      <c r="AA41" s="1"/>
      <c r="AD41" s="8"/>
      <c r="AE41" s="10"/>
      <c r="AF41" s="8"/>
      <c r="AG41" s="10"/>
    </row>
    <row r="42" spans="1:33">
      <c r="J42" s="6"/>
      <c r="K42" s="10"/>
      <c r="L42" s="5"/>
      <c r="M42" s="1"/>
      <c r="N42" s="1"/>
      <c r="P42" s="8"/>
      <c r="Q42" s="10"/>
      <c r="S42" s="5"/>
      <c r="V42" s="8"/>
      <c r="W42" s="10"/>
      <c r="X42" s="8"/>
      <c r="Y42" s="10"/>
      <c r="AA42" s="1"/>
      <c r="AD42" s="8"/>
      <c r="AE42" s="10"/>
      <c r="AF42" s="8"/>
      <c r="AG42" s="10"/>
    </row>
    <row r="43" spans="1:33">
      <c r="J43" s="6"/>
      <c r="K43" s="10"/>
      <c r="L43" s="5"/>
      <c r="M43" s="1"/>
      <c r="N43" s="1"/>
      <c r="P43" s="8"/>
      <c r="Q43" s="10"/>
      <c r="S43" s="5"/>
      <c r="V43" s="8"/>
      <c r="W43" s="10"/>
      <c r="X43" s="8"/>
      <c r="Y43" s="10"/>
      <c r="AA43" s="1"/>
      <c r="AD43" s="8"/>
      <c r="AE43" s="10"/>
      <c r="AF43" s="8"/>
      <c r="AG43" s="10"/>
    </row>
    <row r="44" spans="1:33">
      <c r="J44" s="6"/>
      <c r="K44" s="10"/>
      <c r="L44" s="5"/>
      <c r="M44" s="1"/>
      <c r="N44" s="1"/>
      <c r="P44" s="8"/>
      <c r="Q44" s="10"/>
      <c r="S44" s="5"/>
      <c r="V44" s="8"/>
      <c r="W44" s="10"/>
      <c r="X44" s="8"/>
      <c r="Y44" s="10"/>
      <c r="AA44" s="1"/>
      <c r="AD44" s="8"/>
      <c r="AE44" s="10"/>
      <c r="AF44" s="8"/>
      <c r="AG44" s="10"/>
    </row>
    <row r="45" spans="1:33">
      <c r="J45" s="6"/>
      <c r="K45" s="10"/>
      <c r="L45" s="5"/>
      <c r="M45" s="1"/>
      <c r="N45" s="1"/>
      <c r="P45" s="8"/>
      <c r="Q45" s="10"/>
      <c r="S45" s="5"/>
      <c r="V45" s="8"/>
      <c r="W45" s="10"/>
      <c r="X45" s="8"/>
      <c r="Y45" s="10"/>
      <c r="AA45" s="1"/>
      <c r="AD45" s="8"/>
      <c r="AE45" s="10"/>
      <c r="AF45" s="8"/>
      <c r="AG45" s="10"/>
    </row>
  </sheetData>
  <sortState ref="B25:T41">
    <sortCondition ref="E25:E41"/>
    <sortCondition ref="K25:K41"/>
    <sortCondition descending="1" ref="R25:R41"/>
    <sortCondition ref="L25:L41"/>
  </sortState>
  <mergeCells count="16">
    <mergeCell ref="A3:A4"/>
    <mergeCell ref="B3:B4"/>
    <mergeCell ref="U3:U4"/>
    <mergeCell ref="C3:C4"/>
    <mergeCell ref="D3:D4"/>
    <mergeCell ref="E3:E4"/>
    <mergeCell ref="F3:F4"/>
    <mergeCell ref="G3:G4"/>
    <mergeCell ref="N3:S3"/>
    <mergeCell ref="T3:T4"/>
    <mergeCell ref="H3:H4"/>
    <mergeCell ref="I3:I4"/>
    <mergeCell ref="J3:J4"/>
    <mergeCell ref="K3:K4"/>
    <mergeCell ref="L3:L4"/>
    <mergeCell ref="M3:M4"/>
  </mergeCells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6"/>
  <sheetViews>
    <sheetView workbookViewId="0">
      <selection activeCell="A17" sqref="A17"/>
    </sheetView>
  </sheetViews>
  <sheetFormatPr defaultRowHeight="12.75"/>
  <cols>
    <col min="1" max="1" width="4.85546875" style="5" bestFit="1" customWidth="1"/>
    <col min="2" max="2" width="6" style="5" bestFit="1" customWidth="1"/>
    <col min="3" max="3" width="6.85546875" style="5" customWidth="1"/>
    <col min="4" max="4" width="8.85546875" style="5" customWidth="1"/>
    <col min="5" max="5" width="5.140625" style="5" bestFit="1" customWidth="1"/>
    <col min="6" max="6" width="26.7109375" style="5" customWidth="1"/>
    <col min="7" max="7" width="24.5703125" style="5" customWidth="1"/>
    <col min="8" max="8" width="24" style="5" customWidth="1"/>
    <col min="9" max="9" width="12.5703125" style="5" bestFit="1" customWidth="1"/>
    <col min="10" max="10" width="13.28515625" style="5" bestFit="1" customWidth="1"/>
    <col min="11" max="11" width="18.7109375" style="5" customWidth="1"/>
    <col min="12" max="12" width="6.5703125" style="6" bestFit="1" customWidth="1"/>
    <col min="13" max="13" width="7.5703125" style="10" bestFit="1" customWidth="1"/>
    <col min="14" max="16" width="6" style="5" bestFit="1" customWidth="1"/>
    <col min="17" max="17" width="3" style="5" bestFit="1" customWidth="1"/>
    <col min="18" max="18" width="6.5703125" style="5" bestFit="1" customWidth="1"/>
    <col min="19" max="19" width="9.5703125" style="10" bestFit="1" customWidth="1"/>
    <col min="20" max="20" width="7.5703125" style="5" customWidth="1"/>
    <col min="21" max="21" width="18.140625" style="5" customWidth="1"/>
    <col min="22" max="16384" width="9.140625" style="5"/>
  </cols>
  <sheetData>
    <row r="1" spans="1:33" ht="20.25">
      <c r="A1" s="18" t="s">
        <v>71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33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33" ht="12.75" customHeight="1">
      <c r="A3" s="104" t="s">
        <v>18</v>
      </c>
      <c r="B3" s="106" t="s">
        <v>8</v>
      </c>
      <c r="C3" s="106" t="s">
        <v>26</v>
      </c>
      <c r="D3" s="106" t="s">
        <v>27</v>
      </c>
      <c r="E3" s="106" t="s">
        <v>2</v>
      </c>
      <c r="F3" s="106" t="s">
        <v>3</v>
      </c>
      <c r="G3" s="106" t="s">
        <v>21</v>
      </c>
      <c r="H3" s="106" t="s">
        <v>10</v>
      </c>
      <c r="I3" s="106" t="s">
        <v>11</v>
      </c>
      <c r="J3" s="106" t="s">
        <v>7</v>
      </c>
      <c r="K3" s="106" t="s">
        <v>4</v>
      </c>
      <c r="L3" s="108" t="s">
        <v>1</v>
      </c>
      <c r="M3" s="110" t="s">
        <v>0</v>
      </c>
      <c r="N3" s="101" t="s">
        <v>48</v>
      </c>
      <c r="O3" s="101"/>
      <c r="P3" s="101"/>
      <c r="Q3" s="101"/>
      <c r="R3" s="101"/>
      <c r="S3" s="101"/>
      <c r="T3" s="114" t="s">
        <v>9</v>
      </c>
      <c r="U3" s="99" t="s">
        <v>44</v>
      </c>
    </row>
    <row r="4" spans="1:33" s="7" customFormat="1" ht="12" thickBot="1">
      <c r="A4" s="105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9"/>
      <c r="M4" s="111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115"/>
      <c r="U4" s="100"/>
    </row>
    <row r="5" spans="1:33" s="35" customFormat="1">
      <c r="A5" s="50"/>
      <c r="B5" s="51"/>
      <c r="C5" s="51"/>
      <c r="D5" s="51"/>
      <c r="E5" s="51"/>
      <c r="F5" s="51"/>
      <c r="G5" s="33" t="s">
        <v>125</v>
      </c>
      <c r="H5" s="51"/>
      <c r="I5" s="51"/>
      <c r="J5" s="58"/>
      <c r="K5" s="51"/>
      <c r="L5" s="52"/>
      <c r="M5" s="59"/>
      <c r="N5" s="51"/>
      <c r="O5" s="51"/>
      <c r="P5" s="51"/>
      <c r="Q5" s="51"/>
      <c r="R5" s="51"/>
      <c r="S5" s="59"/>
      <c r="T5" s="51"/>
      <c r="U5" s="34"/>
    </row>
    <row r="6" spans="1:33" s="35" customFormat="1" ht="13.5" thickBot="1">
      <c r="A6" s="77">
        <v>12</v>
      </c>
      <c r="B6" s="61">
        <v>1</v>
      </c>
      <c r="C6" s="39" t="s">
        <v>29</v>
      </c>
      <c r="D6" s="39" t="s">
        <v>30</v>
      </c>
      <c r="E6" s="39">
        <v>67</v>
      </c>
      <c r="F6" s="39" t="s">
        <v>107</v>
      </c>
      <c r="G6" s="39" t="s">
        <v>108</v>
      </c>
      <c r="H6" s="39" t="s">
        <v>24</v>
      </c>
      <c r="I6" s="39" t="s">
        <v>19</v>
      </c>
      <c r="J6" s="53">
        <v>33857</v>
      </c>
      <c r="K6" s="39" t="s">
        <v>65</v>
      </c>
      <c r="L6" s="40">
        <v>65.349999999999994</v>
      </c>
      <c r="M6" s="64"/>
      <c r="N6" s="66">
        <v>115</v>
      </c>
      <c r="O6" s="56">
        <v>125</v>
      </c>
      <c r="P6" s="66">
        <v>125</v>
      </c>
      <c r="Q6" s="39"/>
      <c r="R6" s="36">
        <v>125</v>
      </c>
      <c r="S6" s="54">
        <f>R6*M6</f>
        <v>0</v>
      </c>
      <c r="T6" s="61"/>
      <c r="U6" s="37" t="s">
        <v>63</v>
      </c>
    </row>
    <row r="7" spans="1:33" s="35" customFormat="1">
      <c r="A7" s="77"/>
      <c r="B7" s="61"/>
      <c r="C7" s="61"/>
      <c r="D7" s="61"/>
      <c r="E7" s="61"/>
      <c r="F7" s="61"/>
      <c r="G7" s="33" t="s">
        <v>41</v>
      </c>
      <c r="H7" s="61"/>
      <c r="I7" s="61"/>
      <c r="J7" s="62"/>
      <c r="K7" s="61"/>
      <c r="L7" s="63"/>
      <c r="M7" s="64"/>
      <c r="N7" s="61"/>
      <c r="O7" s="61"/>
      <c r="P7" s="61"/>
      <c r="Q7" s="61"/>
      <c r="R7" s="61"/>
      <c r="S7" s="64"/>
      <c r="T7" s="61"/>
      <c r="U7" s="78"/>
    </row>
    <row r="8" spans="1:33" s="35" customFormat="1">
      <c r="A8" s="38">
        <v>12</v>
      </c>
      <c r="B8" s="39">
        <v>1</v>
      </c>
      <c r="C8" s="39" t="s">
        <v>42</v>
      </c>
      <c r="D8" s="39" t="s">
        <v>32</v>
      </c>
      <c r="E8" s="57">
        <v>52</v>
      </c>
      <c r="F8" s="39" t="s">
        <v>85</v>
      </c>
      <c r="G8" s="89" t="s">
        <v>111</v>
      </c>
      <c r="H8" s="39" t="s">
        <v>24</v>
      </c>
      <c r="I8" s="39" t="s">
        <v>19</v>
      </c>
      <c r="J8" s="88">
        <v>38040</v>
      </c>
      <c r="K8" s="88" t="s">
        <v>80</v>
      </c>
      <c r="L8" s="40">
        <v>45.1</v>
      </c>
      <c r="M8" s="54"/>
      <c r="N8" s="39">
        <v>70</v>
      </c>
      <c r="O8" s="39">
        <v>85</v>
      </c>
      <c r="P8" s="60">
        <v>95</v>
      </c>
      <c r="Q8" s="39"/>
      <c r="R8" s="36">
        <v>85</v>
      </c>
      <c r="S8" s="54">
        <f>R8*M8</f>
        <v>0</v>
      </c>
      <c r="T8" s="39"/>
      <c r="U8" s="37" t="s">
        <v>63</v>
      </c>
    </row>
    <row r="9" spans="1:33" s="35" customFormat="1">
      <c r="A9" s="38">
        <v>5</v>
      </c>
      <c r="B9" s="39">
        <v>2</v>
      </c>
      <c r="C9" s="39" t="s">
        <v>42</v>
      </c>
      <c r="D9" s="39" t="s">
        <v>32</v>
      </c>
      <c r="E9" s="57">
        <v>52</v>
      </c>
      <c r="F9" s="39" t="s">
        <v>86</v>
      </c>
      <c r="G9" s="89" t="s">
        <v>111</v>
      </c>
      <c r="H9" s="39" t="s">
        <v>24</v>
      </c>
      <c r="I9" s="39" t="s">
        <v>19</v>
      </c>
      <c r="J9" s="53">
        <v>37883</v>
      </c>
      <c r="K9" s="53" t="s">
        <v>89</v>
      </c>
      <c r="L9" s="40">
        <v>50</v>
      </c>
      <c r="M9" s="54"/>
      <c r="N9" s="39">
        <v>60</v>
      </c>
      <c r="O9" s="39">
        <v>70</v>
      </c>
      <c r="P9" s="39">
        <v>72.5</v>
      </c>
      <c r="Q9" s="39"/>
      <c r="R9" s="36">
        <v>72.5</v>
      </c>
      <c r="S9" s="54">
        <f t="shared" ref="S9:S11" si="0">R9*M9</f>
        <v>0</v>
      </c>
      <c r="T9" s="39"/>
      <c r="U9" s="37" t="s">
        <v>63</v>
      </c>
    </row>
    <row r="10" spans="1:33" s="35" customFormat="1">
      <c r="A10" s="38">
        <v>5</v>
      </c>
      <c r="B10" s="39">
        <v>2</v>
      </c>
      <c r="C10" s="39" t="s">
        <v>42</v>
      </c>
      <c r="D10" s="39" t="s">
        <v>32</v>
      </c>
      <c r="E10" s="57">
        <v>75</v>
      </c>
      <c r="F10" s="39" t="s">
        <v>87</v>
      </c>
      <c r="G10" s="89" t="s">
        <v>111</v>
      </c>
      <c r="H10" s="39" t="s">
        <v>24</v>
      </c>
      <c r="I10" s="39" t="s">
        <v>19</v>
      </c>
      <c r="J10" s="53">
        <v>37008</v>
      </c>
      <c r="K10" s="53" t="s">
        <v>84</v>
      </c>
      <c r="L10" s="40">
        <v>70.3</v>
      </c>
      <c r="M10" s="54"/>
      <c r="N10" s="39">
        <v>160</v>
      </c>
      <c r="O10" s="60">
        <v>170</v>
      </c>
      <c r="P10" s="60">
        <v>170</v>
      </c>
      <c r="Q10" s="39"/>
      <c r="R10" s="36">
        <v>160</v>
      </c>
      <c r="S10" s="54">
        <f t="shared" si="0"/>
        <v>0</v>
      </c>
      <c r="T10" s="39"/>
      <c r="U10" s="37" t="s">
        <v>63</v>
      </c>
    </row>
    <row r="11" spans="1:33" s="35" customFormat="1">
      <c r="A11" s="38">
        <v>12</v>
      </c>
      <c r="B11" s="39">
        <v>1</v>
      </c>
      <c r="C11" s="39" t="s">
        <v>42</v>
      </c>
      <c r="D11" s="39" t="s">
        <v>32</v>
      </c>
      <c r="E11" s="57">
        <v>75</v>
      </c>
      <c r="F11" s="39" t="s">
        <v>88</v>
      </c>
      <c r="G11" s="89" t="s">
        <v>111</v>
      </c>
      <c r="H11" s="39" t="s">
        <v>24</v>
      </c>
      <c r="I11" s="39" t="s">
        <v>19</v>
      </c>
      <c r="J11" s="53">
        <v>37008</v>
      </c>
      <c r="K11" s="53" t="s">
        <v>72</v>
      </c>
      <c r="L11" s="40">
        <v>73.5</v>
      </c>
      <c r="M11" s="54"/>
      <c r="N11" s="39">
        <v>170</v>
      </c>
      <c r="O11" s="60">
        <v>175</v>
      </c>
      <c r="P11" s="39">
        <v>180</v>
      </c>
      <c r="Q11" s="39"/>
      <c r="R11" s="36">
        <v>180</v>
      </c>
      <c r="S11" s="54">
        <f t="shared" si="0"/>
        <v>0</v>
      </c>
      <c r="T11" s="39"/>
      <c r="U11" s="37" t="s">
        <v>63</v>
      </c>
    </row>
    <row r="12" spans="1:33" s="35" customFormat="1">
      <c r="A12" s="38"/>
      <c r="B12" s="39"/>
      <c r="C12" s="39"/>
      <c r="D12" s="39"/>
      <c r="E12" s="39"/>
      <c r="F12" s="39"/>
      <c r="G12" s="36" t="s">
        <v>45</v>
      </c>
      <c r="H12" s="39"/>
      <c r="I12" s="39"/>
      <c r="J12" s="53"/>
      <c r="K12" s="39"/>
      <c r="L12" s="40"/>
      <c r="M12" s="54"/>
      <c r="N12" s="39"/>
      <c r="O12" s="39"/>
      <c r="P12" s="39"/>
      <c r="Q12" s="39"/>
      <c r="R12" s="36"/>
      <c r="S12" s="54"/>
      <c r="T12" s="39"/>
      <c r="U12" s="37"/>
    </row>
    <row r="13" spans="1:33" s="35" customFormat="1">
      <c r="A13" s="38">
        <v>12</v>
      </c>
      <c r="B13" s="39">
        <v>1</v>
      </c>
      <c r="C13" s="39" t="s">
        <v>29</v>
      </c>
      <c r="D13" s="39" t="s">
        <v>32</v>
      </c>
      <c r="E13" s="39">
        <v>75</v>
      </c>
      <c r="F13" s="39" t="s">
        <v>68</v>
      </c>
      <c r="G13" s="39" t="s">
        <v>66</v>
      </c>
      <c r="H13" s="39" t="s">
        <v>24</v>
      </c>
      <c r="I13" s="39" t="s">
        <v>19</v>
      </c>
      <c r="J13" s="53">
        <v>32333</v>
      </c>
      <c r="K13" s="39" t="s">
        <v>65</v>
      </c>
      <c r="L13" s="40">
        <v>74.45</v>
      </c>
      <c r="M13" s="54"/>
      <c r="N13" s="39">
        <v>150</v>
      </c>
      <c r="O13" s="60">
        <v>160</v>
      </c>
      <c r="P13" s="39"/>
      <c r="Q13" s="39"/>
      <c r="R13" s="36">
        <v>150</v>
      </c>
      <c r="S13" s="54">
        <f t="shared" ref="S13:S14" si="1">R13*M13</f>
        <v>0</v>
      </c>
      <c r="T13" s="39"/>
      <c r="U13" s="37" t="s">
        <v>67</v>
      </c>
    </row>
    <row r="14" spans="1:33" s="35" customFormat="1">
      <c r="A14" s="38">
        <v>12</v>
      </c>
      <c r="B14" s="39">
        <v>1</v>
      </c>
      <c r="C14" s="39" t="s">
        <v>29</v>
      </c>
      <c r="D14" s="39" t="s">
        <v>32</v>
      </c>
      <c r="E14" s="39">
        <v>90</v>
      </c>
      <c r="F14" s="39" t="s">
        <v>97</v>
      </c>
      <c r="G14" s="39" t="s">
        <v>64</v>
      </c>
      <c r="H14" s="39" t="s">
        <v>24</v>
      </c>
      <c r="I14" s="39" t="s">
        <v>19</v>
      </c>
      <c r="J14" s="53">
        <v>25108</v>
      </c>
      <c r="K14" s="69" t="s">
        <v>98</v>
      </c>
      <c r="L14" s="40">
        <v>89.7</v>
      </c>
      <c r="M14" s="54"/>
      <c r="N14" s="39">
        <v>200</v>
      </c>
      <c r="O14" s="39">
        <v>200</v>
      </c>
      <c r="P14" s="39">
        <v>200</v>
      </c>
      <c r="Q14" s="39"/>
      <c r="R14" s="36">
        <v>200</v>
      </c>
      <c r="S14" s="54">
        <f t="shared" si="1"/>
        <v>0</v>
      </c>
      <c r="T14" s="39"/>
      <c r="U14" s="37" t="s">
        <v>63</v>
      </c>
    </row>
    <row r="15" spans="1:33" s="35" customFormat="1">
      <c r="A15" s="38"/>
      <c r="B15" s="39"/>
      <c r="C15" s="39"/>
      <c r="D15" s="39"/>
      <c r="E15" s="39"/>
      <c r="F15" s="39"/>
      <c r="G15" s="36" t="s">
        <v>47</v>
      </c>
      <c r="H15" s="39"/>
      <c r="I15" s="39"/>
      <c r="J15" s="53"/>
      <c r="K15" s="39"/>
      <c r="L15" s="40"/>
      <c r="M15" s="54"/>
      <c r="N15" s="39"/>
      <c r="O15" s="39"/>
      <c r="P15" s="39"/>
      <c r="Q15" s="39"/>
      <c r="R15" s="36"/>
      <c r="S15" s="54"/>
      <c r="T15" s="39"/>
      <c r="U15" s="37"/>
    </row>
    <row r="16" spans="1:33" s="35" customFormat="1">
      <c r="A16" s="38">
        <v>12</v>
      </c>
      <c r="B16" s="39">
        <v>1</v>
      </c>
      <c r="C16" s="39" t="s">
        <v>31</v>
      </c>
      <c r="D16" s="39" t="s">
        <v>30</v>
      </c>
      <c r="E16" s="39">
        <v>100</v>
      </c>
      <c r="F16" s="39" t="s">
        <v>113</v>
      </c>
      <c r="G16" s="39" t="s">
        <v>114</v>
      </c>
      <c r="H16" s="39" t="s">
        <v>24</v>
      </c>
      <c r="I16" s="39" t="s">
        <v>19</v>
      </c>
      <c r="J16" s="53">
        <v>28750</v>
      </c>
      <c r="K16" s="39" t="s">
        <v>65</v>
      </c>
      <c r="L16" s="40">
        <v>94.45</v>
      </c>
      <c r="M16" s="54"/>
      <c r="N16" s="39">
        <v>280</v>
      </c>
      <c r="O16" s="39">
        <v>290</v>
      </c>
      <c r="P16" s="39">
        <v>300</v>
      </c>
      <c r="Q16" s="39"/>
      <c r="R16" s="36">
        <v>300</v>
      </c>
      <c r="S16" s="54">
        <f t="shared" ref="S16" si="2">R16*M16</f>
        <v>0</v>
      </c>
      <c r="T16" s="39"/>
      <c r="U16" s="37" t="s">
        <v>63</v>
      </c>
    </row>
    <row r="17" spans="1:33" s="35" customFormat="1">
      <c r="L17" s="46"/>
      <c r="M17" s="47"/>
      <c r="S17" s="47"/>
      <c r="U17" s="61"/>
    </row>
    <row r="18" spans="1:33" s="35" customFormat="1">
      <c r="A18" s="44" t="s">
        <v>33</v>
      </c>
      <c r="F18" s="45" t="s">
        <v>46</v>
      </c>
      <c r="J18" s="46"/>
      <c r="K18" s="47"/>
      <c r="M18" s="48"/>
      <c r="N18" s="48"/>
      <c r="P18" s="49"/>
      <c r="Q18" s="47"/>
      <c r="V18" s="49"/>
      <c r="W18" s="47"/>
      <c r="X18" s="49"/>
      <c r="Y18" s="47"/>
      <c r="AA18" s="48"/>
      <c r="AD18" s="49"/>
      <c r="AE18" s="47"/>
      <c r="AF18" s="49"/>
      <c r="AG18" s="47"/>
    </row>
    <row r="19" spans="1:33" s="35" customFormat="1">
      <c r="A19" s="44" t="s">
        <v>34</v>
      </c>
      <c r="F19" s="45" t="s">
        <v>62</v>
      </c>
      <c r="J19" s="46"/>
      <c r="K19" s="47"/>
      <c r="M19" s="48"/>
      <c r="N19" s="48"/>
      <c r="P19" s="49"/>
      <c r="Q19" s="47"/>
      <c r="V19" s="49"/>
      <c r="W19" s="47"/>
      <c r="X19" s="49"/>
      <c r="Y19" s="47"/>
      <c r="AA19" s="48"/>
      <c r="AD19" s="49"/>
      <c r="AE19" s="47"/>
      <c r="AF19" s="49"/>
      <c r="AG19" s="47"/>
    </row>
    <row r="20" spans="1:33" s="35" customFormat="1">
      <c r="A20" s="44" t="s">
        <v>35</v>
      </c>
      <c r="F20" s="45" t="s">
        <v>59</v>
      </c>
      <c r="J20" s="46"/>
      <c r="K20" s="47"/>
      <c r="M20" s="48"/>
      <c r="N20" s="48"/>
      <c r="P20" s="49"/>
      <c r="Q20" s="47"/>
      <c r="V20" s="49"/>
      <c r="W20" s="47"/>
      <c r="X20" s="49"/>
      <c r="Y20" s="47"/>
      <c r="AA20" s="48"/>
      <c r="AD20" s="49"/>
      <c r="AE20" s="47"/>
      <c r="AF20" s="49"/>
      <c r="AG20" s="47"/>
    </row>
    <row r="21" spans="1:33" s="35" customFormat="1">
      <c r="A21" s="44" t="s">
        <v>37</v>
      </c>
      <c r="F21" s="45" t="s">
        <v>58</v>
      </c>
      <c r="J21" s="46"/>
      <c r="K21" s="47"/>
      <c r="M21" s="48"/>
      <c r="N21" s="48"/>
      <c r="P21" s="49"/>
      <c r="Q21" s="47"/>
      <c r="V21" s="49"/>
      <c r="W21" s="47"/>
      <c r="X21" s="49"/>
      <c r="Y21" s="47"/>
      <c r="AA21" s="48"/>
      <c r="AD21" s="49"/>
      <c r="AE21" s="47"/>
      <c r="AF21" s="49"/>
      <c r="AG21" s="47"/>
    </row>
    <row r="22" spans="1:33">
      <c r="A22" s="27" t="s">
        <v>36</v>
      </c>
      <c r="F22" s="26" t="s">
        <v>38</v>
      </c>
      <c r="J22" s="6"/>
      <c r="K22" s="10"/>
      <c r="L22" s="5"/>
      <c r="M22" s="1"/>
      <c r="N22" s="1"/>
      <c r="P22" s="8"/>
      <c r="Q22" s="10"/>
      <c r="S22" s="5"/>
      <c r="V22" s="8"/>
      <c r="W22" s="10"/>
      <c r="X22" s="8"/>
      <c r="Y22" s="10"/>
      <c r="AA22" s="1"/>
      <c r="AD22" s="8"/>
      <c r="AE22" s="10"/>
      <c r="AF22" s="8"/>
      <c r="AG22" s="10"/>
    </row>
    <row r="23" spans="1:33">
      <c r="A23" s="27" t="s">
        <v>60</v>
      </c>
      <c r="F23" s="26" t="s">
        <v>40</v>
      </c>
      <c r="J23" s="6"/>
      <c r="K23" s="10"/>
      <c r="L23" s="5"/>
      <c r="M23" s="1"/>
      <c r="N23" s="1"/>
      <c r="P23" s="8"/>
      <c r="Q23" s="10"/>
      <c r="S23" s="5"/>
      <c r="V23" s="8"/>
      <c r="W23" s="10"/>
      <c r="X23" s="8"/>
      <c r="Y23" s="10"/>
      <c r="AA23" s="1"/>
      <c r="AD23" s="8"/>
      <c r="AE23" s="10"/>
      <c r="AF23" s="8"/>
      <c r="AG23" s="10"/>
    </row>
    <row r="24" spans="1:33">
      <c r="A24" s="27" t="s">
        <v>61</v>
      </c>
      <c r="F24" s="26" t="s">
        <v>39</v>
      </c>
      <c r="J24" s="6"/>
      <c r="K24" s="10"/>
      <c r="L24" s="5"/>
      <c r="M24" s="1"/>
      <c r="N24" s="1"/>
      <c r="P24" s="8"/>
      <c r="Q24" s="10"/>
      <c r="S24" s="5"/>
      <c r="V24" s="8"/>
      <c r="W24" s="10"/>
      <c r="X24" s="8"/>
      <c r="Y24" s="10"/>
      <c r="AA24" s="1"/>
      <c r="AD24" s="8"/>
      <c r="AE24" s="10"/>
      <c r="AF24" s="8"/>
      <c r="AG24" s="10"/>
    </row>
    <row r="25" spans="1:33">
      <c r="A25" s="27"/>
      <c r="F25" s="26"/>
      <c r="J25" s="6"/>
      <c r="K25" s="10"/>
      <c r="L25" s="5"/>
      <c r="M25" s="1"/>
      <c r="N25" s="1"/>
      <c r="P25" s="8"/>
      <c r="Q25" s="10"/>
      <c r="S25" s="5"/>
      <c r="V25" s="8"/>
      <c r="W25" s="10"/>
      <c r="X25" s="8"/>
      <c r="Y25" s="10"/>
      <c r="AA25" s="1"/>
      <c r="AD25" s="8"/>
      <c r="AE25" s="10"/>
      <c r="AF25" s="8"/>
      <c r="AG25" s="10"/>
    </row>
    <row r="26" spans="1:33">
      <c r="A26" s="27"/>
      <c r="F26" s="26"/>
      <c r="J26" s="6"/>
      <c r="K26" s="10"/>
      <c r="L26" s="5"/>
      <c r="M26" s="1"/>
      <c r="N26" s="1"/>
      <c r="P26" s="8"/>
      <c r="Q26" s="10"/>
      <c r="S26" s="5"/>
      <c r="V26" s="8"/>
      <c r="W26" s="10"/>
      <c r="X26" s="8"/>
      <c r="Y26" s="10"/>
      <c r="AA26" s="1"/>
      <c r="AD26" s="8"/>
      <c r="AE26" s="10"/>
      <c r="AF26" s="8"/>
      <c r="AG26" s="10"/>
    </row>
    <row r="27" spans="1:33">
      <c r="A27" s="27"/>
      <c r="F27" s="26"/>
      <c r="J27" s="6"/>
      <c r="K27" s="10"/>
      <c r="L27" s="5"/>
      <c r="M27" s="1"/>
      <c r="N27" s="1"/>
      <c r="P27" s="8"/>
      <c r="Q27" s="10"/>
      <c r="S27" s="5"/>
      <c r="V27" s="8"/>
      <c r="W27" s="10"/>
      <c r="X27" s="8"/>
      <c r="Y27" s="10"/>
      <c r="AA27" s="1"/>
      <c r="AD27" s="8"/>
      <c r="AE27" s="10"/>
      <c r="AF27" s="8"/>
      <c r="AG27" s="10"/>
    </row>
    <row r="28" spans="1:33">
      <c r="J28" s="6"/>
      <c r="K28" s="10"/>
      <c r="L28" s="5"/>
      <c r="M28" s="1"/>
      <c r="N28" s="1"/>
      <c r="P28" s="8"/>
      <c r="Q28" s="10"/>
      <c r="S28" s="5"/>
      <c r="V28" s="8"/>
      <c r="W28" s="10"/>
      <c r="X28" s="8"/>
      <c r="Y28" s="10"/>
      <c r="AA28" s="1"/>
      <c r="AD28" s="8"/>
      <c r="AE28" s="10"/>
      <c r="AF28" s="8"/>
      <c r="AG28" s="10"/>
    </row>
    <row r="29" spans="1:33">
      <c r="J29" s="6"/>
      <c r="K29" s="10"/>
      <c r="L29" s="5"/>
      <c r="M29" s="1"/>
      <c r="N29" s="1"/>
      <c r="P29" s="8"/>
      <c r="Q29" s="10"/>
      <c r="S29" s="5"/>
      <c r="V29" s="8"/>
      <c r="W29" s="10"/>
      <c r="X29" s="8"/>
      <c r="Y29" s="10"/>
      <c r="AA29" s="1"/>
      <c r="AD29" s="8"/>
      <c r="AE29" s="10"/>
      <c r="AF29" s="8"/>
      <c r="AG29" s="10"/>
    </row>
    <row r="30" spans="1:33">
      <c r="J30" s="6"/>
      <c r="K30" s="10"/>
      <c r="L30" s="5"/>
      <c r="M30" s="1"/>
      <c r="N30" s="1"/>
      <c r="P30" s="8"/>
      <c r="Q30" s="10"/>
      <c r="S30" s="5"/>
      <c r="V30" s="8"/>
      <c r="W30" s="10"/>
      <c r="X30" s="8"/>
      <c r="Y30" s="10"/>
      <c r="AA30" s="1"/>
      <c r="AD30" s="8"/>
      <c r="AE30" s="10"/>
      <c r="AF30" s="8"/>
      <c r="AG30" s="10"/>
    </row>
    <row r="31" spans="1:33">
      <c r="J31" s="6"/>
      <c r="K31" s="10"/>
      <c r="L31" s="5"/>
      <c r="M31" s="1"/>
      <c r="N31" s="1"/>
      <c r="P31" s="8"/>
      <c r="Q31" s="10"/>
      <c r="S31" s="5"/>
      <c r="V31" s="8"/>
      <c r="W31" s="10"/>
      <c r="X31" s="8"/>
      <c r="Y31" s="10"/>
      <c r="AA31" s="1"/>
      <c r="AD31" s="8"/>
      <c r="AE31" s="10"/>
      <c r="AF31" s="8"/>
      <c r="AG31" s="10"/>
    </row>
    <row r="32" spans="1:33">
      <c r="J32" s="6"/>
      <c r="K32" s="10"/>
      <c r="L32" s="5"/>
      <c r="M32" s="1"/>
      <c r="N32" s="1"/>
      <c r="P32" s="8"/>
      <c r="Q32" s="10"/>
      <c r="S32" s="5"/>
      <c r="V32" s="8"/>
      <c r="W32" s="10"/>
      <c r="X32" s="8"/>
      <c r="Y32" s="10"/>
      <c r="AA32" s="1"/>
      <c r="AD32" s="8"/>
      <c r="AE32" s="10"/>
      <c r="AF32" s="8"/>
      <c r="AG32" s="10"/>
    </row>
    <row r="33" spans="10:33">
      <c r="J33" s="6"/>
      <c r="K33" s="10"/>
      <c r="L33" s="5"/>
      <c r="M33" s="1"/>
      <c r="N33" s="1"/>
      <c r="P33" s="8"/>
      <c r="Q33" s="10"/>
      <c r="S33" s="5"/>
      <c r="V33" s="8"/>
      <c r="W33" s="10"/>
      <c r="X33" s="8"/>
      <c r="Y33" s="10"/>
      <c r="AA33" s="1"/>
      <c r="AD33" s="8"/>
      <c r="AE33" s="10"/>
      <c r="AF33" s="8"/>
      <c r="AG33" s="10"/>
    </row>
    <row r="34" spans="10:33">
      <c r="J34" s="6"/>
      <c r="K34" s="10"/>
      <c r="L34" s="5"/>
      <c r="M34" s="1"/>
      <c r="N34" s="1"/>
      <c r="P34" s="8"/>
      <c r="Q34" s="10"/>
      <c r="S34" s="5"/>
      <c r="V34" s="8"/>
      <c r="W34" s="10"/>
      <c r="X34" s="8"/>
      <c r="Y34" s="10"/>
      <c r="AA34" s="1"/>
      <c r="AD34" s="8"/>
      <c r="AE34" s="10"/>
      <c r="AF34" s="8"/>
      <c r="AG34" s="10"/>
    </row>
    <row r="35" spans="10:33">
      <c r="J35" s="6"/>
      <c r="K35" s="10"/>
      <c r="L35" s="5"/>
      <c r="M35" s="1"/>
      <c r="N35" s="1"/>
      <c r="P35" s="8"/>
      <c r="Q35" s="10"/>
      <c r="S35" s="5"/>
      <c r="V35" s="8"/>
      <c r="W35" s="10"/>
      <c r="X35" s="8"/>
      <c r="Y35" s="10"/>
      <c r="AA35" s="1"/>
      <c r="AD35" s="8"/>
      <c r="AE35" s="10"/>
      <c r="AF35" s="8"/>
      <c r="AG35" s="10"/>
    </row>
    <row r="36" spans="10:33">
      <c r="J36" s="6"/>
      <c r="K36" s="10"/>
      <c r="L36" s="5"/>
      <c r="M36" s="1"/>
      <c r="N36" s="1"/>
      <c r="P36" s="8"/>
      <c r="Q36" s="10"/>
      <c r="S36" s="5"/>
      <c r="V36" s="8"/>
      <c r="W36" s="10"/>
      <c r="X36" s="8"/>
      <c r="Y36" s="10"/>
      <c r="AA36" s="1"/>
      <c r="AD36" s="8"/>
      <c r="AE36" s="10"/>
      <c r="AF36" s="8"/>
      <c r="AG36" s="10"/>
    </row>
  </sheetData>
  <sortState ref="A67:T73">
    <sortCondition ref="E67:E73"/>
    <sortCondition ref="K67:K73"/>
    <sortCondition descending="1" ref="R67:R73"/>
    <sortCondition ref="L67:L73"/>
  </sortState>
  <mergeCells count="16">
    <mergeCell ref="A3:A4"/>
    <mergeCell ref="B3:B4"/>
    <mergeCell ref="C3:C4"/>
    <mergeCell ref="D3:D4"/>
    <mergeCell ref="E3:E4"/>
    <mergeCell ref="U3:U4"/>
    <mergeCell ref="F3:F4"/>
    <mergeCell ref="M3:M4"/>
    <mergeCell ref="N3:S3"/>
    <mergeCell ref="T3:T4"/>
    <mergeCell ref="G3:G4"/>
    <mergeCell ref="H3:H4"/>
    <mergeCell ref="I3:I4"/>
    <mergeCell ref="J3:J4"/>
    <mergeCell ref="K3:K4"/>
    <mergeCell ref="L3:L4"/>
  </mergeCells>
  <pageMargins left="0.75" right="0.75" top="1" bottom="1" header="0.5" footer="0.5"/>
  <pageSetup paperSize="9" scale="41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2"/>
  <sheetViews>
    <sheetView workbookViewId="0">
      <selection activeCell="A13" sqref="A13"/>
    </sheetView>
  </sheetViews>
  <sheetFormatPr defaultRowHeight="12.75"/>
  <cols>
    <col min="1" max="1" width="6.5703125" customWidth="1"/>
    <col min="2" max="2" width="6" customWidth="1"/>
    <col min="3" max="3" width="6.28515625" customWidth="1"/>
    <col min="4" max="4" width="51.42578125" customWidth="1"/>
    <col min="5" max="5" width="20" customWidth="1"/>
    <col min="6" max="6" width="13.42578125" customWidth="1"/>
    <col min="8" max="8" width="10.5703125" customWidth="1"/>
    <col min="10" max="10" width="16.28515625" customWidth="1"/>
  </cols>
  <sheetData>
    <row r="1" spans="1:33" s="5" customFormat="1" ht="20.25">
      <c r="A1" s="18" t="s">
        <v>71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33" s="19" customFormat="1" ht="12" thickBot="1">
      <c r="D2" s="20"/>
      <c r="E2" s="20"/>
      <c r="F2" s="20"/>
      <c r="G2" s="21"/>
      <c r="H2" s="20"/>
      <c r="I2" s="20"/>
    </row>
    <row r="3" spans="1:33" s="8" customFormat="1" ht="12.75" customHeight="1">
      <c r="A3" s="116" t="s">
        <v>18</v>
      </c>
      <c r="B3" s="106" t="s">
        <v>8</v>
      </c>
      <c r="C3" s="106" t="s">
        <v>2</v>
      </c>
      <c r="D3" s="106" t="s">
        <v>3</v>
      </c>
      <c r="E3" s="106" t="s">
        <v>21</v>
      </c>
      <c r="F3" s="106" t="s">
        <v>4</v>
      </c>
      <c r="G3" s="108" t="s">
        <v>50</v>
      </c>
      <c r="H3" s="101" t="s">
        <v>51</v>
      </c>
      <c r="I3" s="101"/>
      <c r="J3" s="118" t="s">
        <v>44</v>
      </c>
    </row>
    <row r="4" spans="1:33" s="7" customFormat="1" ht="12" thickBot="1">
      <c r="A4" s="117"/>
      <c r="B4" s="107"/>
      <c r="C4" s="107"/>
      <c r="D4" s="107"/>
      <c r="E4" s="107"/>
      <c r="F4" s="107"/>
      <c r="G4" s="109"/>
      <c r="H4" s="15" t="s">
        <v>52</v>
      </c>
      <c r="I4" s="15" t="s">
        <v>53</v>
      </c>
      <c r="J4" s="119"/>
    </row>
    <row r="5" spans="1:33" s="35" customFormat="1">
      <c r="A5" s="38"/>
      <c r="B5" s="39"/>
      <c r="C5" s="39"/>
      <c r="D5" s="36" t="s">
        <v>54</v>
      </c>
      <c r="E5" s="39"/>
      <c r="F5" s="39"/>
      <c r="G5" s="40"/>
      <c r="H5" s="39"/>
      <c r="I5" s="39"/>
      <c r="J5" s="37"/>
    </row>
    <row r="6" spans="1:33" s="35" customFormat="1">
      <c r="A6" s="38">
        <v>12</v>
      </c>
      <c r="B6" s="39">
        <v>1</v>
      </c>
      <c r="C6" s="76">
        <v>52</v>
      </c>
      <c r="D6" s="96" t="s">
        <v>96</v>
      </c>
      <c r="E6" s="42"/>
      <c r="F6" s="76" t="s">
        <v>89</v>
      </c>
      <c r="G6" s="63">
        <v>29.5</v>
      </c>
      <c r="H6" s="61">
        <v>30</v>
      </c>
      <c r="I6" s="61">
        <v>7</v>
      </c>
      <c r="J6" s="90" t="s">
        <v>95</v>
      </c>
    </row>
    <row r="7" spans="1:33" s="35" customFormat="1">
      <c r="A7" s="38">
        <v>12</v>
      </c>
      <c r="B7" s="39">
        <v>1</v>
      </c>
      <c r="C7" s="90">
        <v>67.5</v>
      </c>
      <c r="D7" s="91" t="s">
        <v>76</v>
      </c>
      <c r="E7" s="39"/>
      <c r="F7" s="69" t="s">
        <v>20</v>
      </c>
      <c r="G7" s="40">
        <v>66.3</v>
      </c>
      <c r="H7" s="39">
        <v>67.5</v>
      </c>
      <c r="I7" s="39">
        <v>21</v>
      </c>
      <c r="J7" s="37" t="s">
        <v>63</v>
      </c>
    </row>
    <row r="8" spans="1:33" s="35" customFormat="1">
      <c r="A8" s="38">
        <v>12</v>
      </c>
      <c r="B8" s="39">
        <v>1</v>
      </c>
      <c r="C8" s="90">
        <v>67.5</v>
      </c>
      <c r="D8" s="91" t="s">
        <v>109</v>
      </c>
      <c r="E8" s="39"/>
      <c r="F8" s="92" t="s">
        <v>78</v>
      </c>
      <c r="G8" s="40">
        <v>67.400000000000006</v>
      </c>
      <c r="H8" s="39">
        <v>67.5</v>
      </c>
      <c r="I8" s="39">
        <v>31</v>
      </c>
      <c r="J8" s="37" t="s">
        <v>63</v>
      </c>
    </row>
    <row r="9" spans="1:33" s="35" customFormat="1">
      <c r="A9" s="38">
        <v>12</v>
      </c>
      <c r="B9" s="39">
        <v>1</v>
      </c>
      <c r="C9" s="90">
        <v>82.5</v>
      </c>
      <c r="D9" s="91" t="s">
        <v>112</v>
      </c>
      <c r="E9" s="65"/>
      <c r="F9" s="76" t="s">
        <v>89</v>
      </c>
      <c r="G9" s="72">
        <v>80.3</v>
      </c>
      <c r="H9" s="39">
        <v>82.5</v>
      </c>
      <c r="I9" s="39">
        <v>10</v>
      </c>
      <c r="J9" s="37" t="s">
        <v>63</v>
      </c>
    </row>
    <row r="10" spans="1:33" s="35" customFormat="1">
      <c r="A10" s="38"/>
      <c r="B10" s="39"/>
      <c r="C10" s="39"/>
      <c r="D10" s="36" t="s">
        <v>55</v>
      </c>
      <c r="E10" s="39"/>
      <c r="F10" s="39"/>
      <c r="G10" s="40"/>
      <c r="H10" s="39"/>
      <c r="I10" s="39"/>
      <c r="J10" s="37"/>
    </row>
    <row r="11" spans="1:33" s="35" customFormat="1">
      <c r="A11" s="71">
        <v>12</v>
      </c>
      <c r="B11" s="65">
        <v>1</v>
      </c>
      <c r="C11" s="93">
        <v>75</v>
      </c>
      <c r="D11" s="94" t="s">
        <v>101</v>
      </c>
      <c r="E11" s="65"/>
      <c r="F11" s="92" t="s">
        <v>78</v>
      </c>
      <c r="G11" s="72">
        <v>72.3</v>
      </c>
      <c r="H11" s="65">
        <v>72.5</v>
      </c>
      <c r="I11" s="65">
        <v>27</v>
      </c>
      <c r="J11" s="37" t="s">
        <v>63</v>
      </c>
    </row>
    <row r="12" spans="1:33" s="35" customFormat="1">
      <c r="A12" s="39">
        <v>12</v>
      </c>
      <c r="B12" s="39">
        <v>1</v>
      </c>
      <c r="C12" s="90">
        <v>90</v>
      </c>
      <c r="D12" s="91" t="s">
        <v>77</v>
      </c>
      <c r="E12" s="39"/>
      <c r="F12" s="76" t="s">
        <v>78</v>
      </c>
      <c r="G12" s="40">
        <v>88.85</v>
      </c>
      <c r="H12" s="39">
        <v>90</v>
      </c>
      <c r="I12" s="39">
        <v>31</v>
      </c>
      <c r="J12" s="37" t="s">
        <v>63</v>
      </c>
    </row>
    <row r="14" spans="1:33" s="5" customFormat="1">
      <c r="A14" s="27" t="s">
        <v>33</v>
      </c>
      <c r="F14" s="26" t="s">
        <v>46</v>
      </c>
      <c r="J14" s="6"/>
      <c r="K14" s="10"/>
      <c r="M14" s="1"/>
      <c r="N14" s="1"/>
      <c r="P14" s="8"/>
      <c r="Q14" s="10"/>
      <c r="V14" s="8"/>
      <c r="W14" s="10"/>
      <c r="X14" s="8"/>
      <c r="Y14" s="10"/>
      <c r="AA14" s="1"/>
      <c r="AD14" s="8"/>
      <c r="AE14" s="10"/>
      <c r="AF14" s="8"/>
      <c r="AG14" s="10"/>
    </row>
    <row r="15" spans="1:33" s="5" customFormat="1">
      <c r="A15" s="27" t="s">
        <v>34</v>
      </c>
      <c r="F15" s="26" t="s">
        <v>62</v>
      </c>
      <c r="J15" s="6"/>
      <c r="K15" s="10"/>
      <c r="M15" s="1"/>
      <c r="N15" s="1"/>
      <c r="P15" s="8"/>
      <c r="Q15" s="10"/>
      <c r="V15" s="8"/>
      <c r="W15" s="10"/>
      <c r="X15" s="8"/>
      <c r="Y15" s="10"/>
      <c r="AA15" s="1"/>
      <c r="AD15" s="8"/>
      <c r="AE15" s="10"/>
      <c r="AF15" s="8"/>
      <c r="AG15" s="10"/>
    </row>
    <row r="16" spans="1:33" s="5" customFormat="1">
      <c r="A16" s="27" t="s">
        <v>35</v>
      </c>
      <c r="F16" s="26" t="s">
        <v>59</v>
      </c>
      <c r="J16" s="6"/>
      <c r="K16" s="10"/>
      <c r="M16" s="1"/>
      <c r="N16" s="1"/>
      <c r="P16" s="8"/>
      <c r="Q16" s="10"/>
      <c r="V16" s="8"/>
      <c r="W16" s="10"/>
      <c r="X16" s="8"/>
      <c r="Y16" s="10"/>
      <c r="AA16" s="1"/>
      <c r="AD16" s="8"/>
      <c r="AE16" s="10"/>
      <c r="AF16" s="8"/>
      <c r="AG16" s="10"/>
    </row>
    <row r="17" spans="1:33" s="5" customFormat="1">
      <c r="A17" s="27" t="s">
        <v>37</v>
      </c>
      <c r="F17" s="26" t="s">
        <v>58</v>
      </c>
      <c r="J17" s="6"/>
      <c r="K17" s="10"/>
      <c r="M17" s="1"/>
      <c r="N17" s="1"/>
      <c r="P17" s="8"/>
      <c r="Q17" s="10"/>
      <c r="V17" s="8"/>
      <c r="W17" s="10"/>
      <c r="X17" s="8"/>
      <c r="Y17" s="10"/>
      <c r="AA17" s="1"/>
      <c r="AD17" s="8"/>
      <c r="AE17" s="10"/>
      <c r="AF17" s="8"/>
      <c r="AG17" s="10"/>
    </row>
    <row r="18" spans="1:33" s="5" customFormat="1">
      <c r="A18" s="27" t="s">
        <v>36</v>
      </c>
      <c r="F18" s="26" t="s">
        <v>38</v>
      </c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>
      <c r="A19" s="27" t="s">
        <v>60</v>
      </c>
      <c r="F19" s="26" t="s">
        <v>40</v>
      </c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>
      <c r="A20" s="27" t="s">
        <v>61</v>
      </c>
      <c r="F20" s="26" t="s">
        <v>39</v>
      </c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>
      <c r="A21" s="27"/>
      <c r="F21" s="26"/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:33" s="5" customFormat="1">
      <c r="A22" s="27"/>
      <c r="F22" s="26"/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:33" s="5" customFormat="1">
      <c r="A23" s="27"/>
      <c r="F23" s="26"/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:33" s="5" customFormat="1"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:33" s="5" customFormat="1"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:33" s="5" customFormat="1"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:33" s="5" customFormat="1"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:33" s="5" customFormat="1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:33" s="5" customFormat="1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:33" s="5" customFormat="1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:33" s="5" customFormat="1"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:33" s="5" customFormat="1"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</sheetData>
  <mergeCells count="9">
    <mergeCell ref="H3:I3"/>
    <mergeCell ref="A3:A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1"/>
  <sheetViews>
    <sheetView workbookViewId="0">
      <selection activeCell="C19" sqref="C19:C20"/>
    </sheetView>
  </sheetViews>
  <sheetFormatPr defaultRowHeight="12.75"/>
  <cols>
    <col min="1" max="1" width="6.85546875" customWidth="1"/>
    <col min="2" max="2" width="7.42578125" customWidth="1"/>
    <col min="3" max="3" width="12.5703125" customWidth="1"/>
    <col min="4" max="4" width="36.42578125" customWidth="1"/>
    <col min="5" max="5" width="19.42578125" customWidth="1"/>
    <col min="6" max="6" width="14" customWidth="1"/>
    <col min="9" max="9" width="11.140625" customWidth="1"/>
    <col min="10" max="10" width="19.7109375" customWidth="1"/>
  </cols>
  <sheetData>
    <row r="1" spans="1:33" s="5" customFormat="1" ht="20.25">
      <c r="A1" s="18" t="s">
        <v>71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33" s="19" customFormat="1" ht="12" thickBot="1">
      <c r="D2" s="20"/>
      <c r="E2" s="20"/>
      <c r="F2" s="20"/>
      <c r="G2" s="21"/>
      <c r="H2" s="20"/>
      <c r="I2" s="20"/>
    </row>
    <row r="3" spans="1:33" s="8" customFormat="1" ht="12.75" customHeight="1">
      <c r="A3" s="116" t="s">
        <v>18</v>
      </c>
      <c r="B3" s="106" t="s">
        <v>8</v>
      </c>
      <c r="C3" s="106" t="s">
        <v>56</v>
      </c>
      <c r="D3" s="106" t="s">
        <v>3</v>
      </c>
      <c r="E3" s="106" t="s">
        <v>21</v>
      </c>
      <c r="F3" s="106" t="s">
        <v>4</v>
      </c>
      <c r="G3" s="108" t="s">
        <v>50</v>
      </c>
      <c r="H3" s="120" t="s">
        <v>53</v>
      </c>
      <c r="I3" s="122" t="s">
        <v>57</v>
      </c>
      <c r="J3" s="118" t="s">
        <v>44</v>
      </c>
    </row>
    <row r="4" spans="1:33" s="7" customFormat="1" ht="12" thickBot="1">
      <c r="A4" s="117"/>
      <c r="B4" s="107"/>
      <c r="C4" s="107"/>
      <c r="D4" s="107"/>
      <c r="E4" s="107"/>
      <c r="F4" s="107"/>
      <c r="G4" s="109"/>
      <c r="H4" s="121"/>
      <c r="I4" s="123"/>
      <c r="J4" s="119"/>
    </row>
    <row r="5" spans="1:33" s="5" customFormat="1">
      <c r="A5" s="29"/>
      <c r="B5" s="30"/>
      <c r="C5" s="30"/>
      <c r="D5" s="28" t="s">
        <v>43</v>
      </c>
      <c r="E5" s="30"/>
      <c r="F5" s="30"/>
      <c r="G5" s="31"/>
      <c r="H5" s="30"/>
      <c r="I5" s="30"/>
      <c r="J5" s="32"/>
    </row>
    <row r="6" spans="1:33" s="35" customFormat="1">
      <c r="A6" s="77">
        <v>12</v>
      </c>
      <c r="B6" s="61">
        <v>1</v>
      </c>
      <c r="C6" s="39">
        <v>35</v>
      </c>
      <c r="D6" s="57" t="s">
        <v>82</v>
      </c>
      <c r="E6" s="39"/>
      <c r="F6" s="79" t="s">
        <v>73</v>
      </c>
      <c r="G6" s="40">
        <v>55.3</v>
      </c>
      <c r="H6" s="39">
        <v>31</v>
      </c>
      <c r="I6" s="39">
        <f>C6*H6/G6</f>
        <v>19.620253164556964</v>
      </c>
      <c r="J6" s="37" t="s">
        <v>63</v>
      </c>
    </row>
    <row r="7" spans="1:33" s="35" customFormat="1">
      <c r="A7" s="38">
        <v>5</v>
      </c>
      <c r="B7" s="39">
        <v>2</v>
      </c>
      <c r="C7" s="39">
        <v>35</v>
      </c>
      <c r="D7" s="57" t="s">
        <v>90</v>
      </c>
      <c r="E7" s="76" t="s">
        <v>69</v>
      </c>
      <c r="F7" s="79" t="s">
        <v>73</v>
      </c>
      <c r="G7" s="40">
        <v>74.8</v>
      </c>
      <c r="H7" s="39">
        <v>39</v>
      </c>
      <c r="I7" s="39">
        <f>C7*H7/G7</f>
        <v>18.248663101604279</v>
      </c>
      <c r="J7" s="37" t="s">
        <v>91</v>
      </c>
    </row>
    <row r="8" spans="1:33" s="35" customFormat="1">
      <c r="A8" s="38"/>
      <c r="B8" s="39"/>
      <c r="C8" s="39"/>
      <c r="D8" s="36" t="s">
        <v>45</v>
      </c>
      <c r="E8" s="39"/>
      <c r="F8" s="39"/>
      <c r="G8" s="40"/>
      <c r="H8" s="39"/>
      <c r="I8" s="39"/>
      <c r="J8" s="37"/>
    </row>
    <row r="9" spans="1:33" s="35" customFormat="1" ht="13.5" customHeight="1">
      <c r="A9" s="38">
        <v>12</v>
      </c>
      <c r="B9" s="39">
        <v>1</v>
      </c>
      <c r="C9" s="39">
        <v>15</v>
      </c>
      <c r="D9" s="57" t="s">
        <v>124</v>
      </c>
      <c r="E9" s="76" t="s">
        <v>69</v>
      </c>
      <c r="F9" s="76" t="s">
        <v>89</v>
      </c>
      <c r="G9" s="40">
        <v>29.5</v>
      </c>
      <c r="H9" s="39">
        <v>105</v>
      </c>
      <c r="I9" s="39">
        <f t="shared" ref="I9" si="0">C9*H9/G9</f>
        <v>53.389830508474574</v>
      </c>
      <c r="J9" s="90" t="s">
        <v>95</v>
      </c>
    </row>
    <row r="10" spans="1:33" s="35" customFormat="1">
      <c r="A10" s="38"/>
      <c r="B10" s="39"/>
      <c r="C10" s="39"/>
      <c r="D10" s="36" t="s">
        <v>47</v>
      </c>
      <c r="E10" s="39"/>
      <c r="F10" s="39"/>
      <c r="G10" s="40"/>
      <c r="H10" s="39"/>
      <c r="I10" s="39"/>
      <c r="J10" s="37"/>
    </row>
    <row r="11" spans="1:33" s="35" customFormat="1">
      <c r="A11" s="38">
        <v>12</v>
      </c>
      <c r="B11" s="39">
        <v>1</v>
      </c>
      <c r="C11" s="39">
        <v>55</v>
      </c>
      <c r="D11" s="39" t="s">
        <v>99</v>
      </c>
      <c r="E11" s="39"/>
      <c r="F11" s="79" t="s">
        <v>100</v>
      </c>
      <c r="G11" s="40">
        <v>81.45</v>
      </c>
      <c r="H11" s="39">
        <v>60</v>
      </c>
      <c r="I11" s="39">
        <f t="shared" ref="I11" si="1">C11*H11/G11</f>
        <v>40.515653775322285</v>
      </c>
      <c r="J11" s="37" t="s">
        <v>63</v>
      </c>
    </row>
    <row r="12" spans="1:33" s="43" customFormat="1"/>
    <row r="13" spans="1:33" s="35" customFormat="1">
      <c r="A13" s="44" t="s">
        <v>33</v>
      </c>
      <c r="F13" s="45" t="s">
        <v>46</v>
      </c>
      <c r="J13" s="46"/>
      <c r="K13" s="47"/>
      <c r="M13" s="48"/>
      <c r="N13" s="48"/>
      <c r="P13" s="49"/>
      <c r="Q13" s="47"/>
      <c r="V13" s="49"/>
      <c r="W13" s="47"/>
      <c r="X13" s="49"/>
      <c r="Y13" s="47"/>
      <c r="AA13" s="48"/>
      <c r="AD13" s="49"/>
      <c r="AE13" s="47"/>
      <c r="AF13" s="49"/>
      <c r="AG13" s="47"/>
    </row>
    <row r="14" spans="1:33" s="35" customFormat="1">
      <c r="A14" s="44" t="s">
        <v>34</v>
      </c>
      <c r="F14" s="45" t="s">
        <v>62</v>
      </c>
      <c r="J14" s="46"/>
      <c r="K14" s="47"/>
      <c r="M14" s="48"/>
      <c r="N14" s="48"/>
      <c r="P14" s="49"/>
      <c r="Q14" s="47"/>
      <c r="V14" s="49"/>
      <c r="W14" s="47"/>
      <c r="X14" s="49"/>
      <c r="Y14" s="47"/>
      <c r="AA14" s="48"/>
      <c r="AD14" s="49"/>
      <c r="AE14" s="47"/>
      <c r="AF14" s="49"/>
      <c r="AG14" s="47"/>
    </row>
    <row r="15" spans="1:33" s="35" customFormat="1">
      <c r="A15" s="44" t="s">
        <v>35</v>
      </c>
      <c r="F15" s="45" t="s">
        <v>59</v>
      </c>
      <c r="J15" s="46"/>
      <c r="K15" s="47"/>
      <c r="M15" s="48"/>
      <c r="N15" s="48"/>
      <c r="P15" s="49"/>
      <c r="Q15" s="47"/>
      <c r="V15" s="49"/>
      <c r="W15" s="47"/>
      <c r="X15" s="49"/>
      <c r="Y15" s="47"/>
      <c r="AA15" s="48"/>
      <c r="AD15" s="49"/>
      <c r="AE15" s="47"/>
      <c r="AF15" s="49"/>
      <c r="AG15" s="47"/>
    </row>
    <row r="16" spans="1:33" s="35" customFormat="1">
      <c r="A16" s="44" t="s">
        <v>37</v>
      </c>
      <c r="F16" s="45" t="s">
        <v>58</v>
      </c>
      <c r="J16" s="46"/>
      <c r="K16" s="47"/>
      <c r="M16" s="48"/>
      <c r="N16" s="48"/>
      <c r="P16" s="49"/>
      <c r="Q16" s="47"/>
      <c r="V16" s="49"/>
      <c r="W16" s="47"/>
      <c r="X16" s="49"/>
      <c r="Y16" s="47"/>
      <c r="AA16" s="48"/>
      <c r="AD16" s="49"/>
      <c r="AE16" s="47"/>
      <c r="AF16" s="49"/>
      <c r="AG16" s="47"/>
    </row>
    <row r="17" spans="1:33" s="5" customFormat="1">
      <c r="A17" s="27" t="s">
        <v>36</v>
      </c>
      <c r="F17" s="26" t="s">
        <v>38</v>
      </c>
      <c r="J17" s="6"/>
      <c r="K17" s="10"/>
      <c r="M17" s="1"/>
      <c r="N17" s="1"/>
      <c r="P17" s="8"/>
      <c r="Q17" s="10"/>
      <c r="V17" s="8"/>
      <c r="W17" s="10"/>
      <c r="X17" s="8"/>
      <c r="Y17" s="10"/>
      <c r="AA17" s="1"/>
      <c r="AD17" s="8"/>
      <c r="AE17" s="10"/>
      <c r="AF17" s="8"/>
      <c r="AG17" s="10"/>
    </row>
    <row r="18" spans="1:33" s="5" customFormat="1">
      <c r="A18" s="27" t="s">
        <v>60</v>
      </c>
      <c r="F18" s="26" t="s">
        <v>40</v>
      </c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>
      <c r="A19" s="27" t="s">
        <v>61</v>
      </c>
      <c r="F19" s="26" t="s">
        <v>39</v>
      </c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>
      <c r="A20" s="27"/>
      <c r="F20" s="26"/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>
      <c r="A21" s="27"/>
      <c r="F21" s="26"/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:33" s="5" customFormat="1">
      <c r="A22" s="27"/>
      <c r="F22" s="26"/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:33" s="5" customFormat="1"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:33" s="5" customFormat="1"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:33" s="5" customFormat="1"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:33" s="5" customFormat="1"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:33" s="5" customFormat="1"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:33" s="5" customFormat="1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:33" s="5" customFormat="1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:33" s="5" customFormat="1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:33" s="5" customFormat="1"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</sheetData>
  <mergeCells count="10">
    <mergeCell ref="H3:H4"/>
    <mergeCell ref="I3:I4"/>
    <mergeCell ref="A3:A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Пауэрлифтинг</vt:lpstr>
      <vt:lpstr>Жим лёжа</vt:lpstr>
      <vt:lpstr>Становая тяга</vt:lpstr>
      <vt:lpstr>Народный жим</vt:lpstr>
      <vt:lpstr>Русский жим</vt:lpstr>
      <vt:lpstr>'Жим лёжа'!Область_печати</vt:lpstr>
      <vt:lpstr>Пауэрлифтинг!Область_печати</vt:lpstr>
      <vt:lpstr>'Становая тяга'!Область_печати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2017-06-12T12:17:46Z</cp:lastPrinted>
  <dcterms:created xsi:type="dcterms:W3CDTF">2010-12-17T08:17:08Z</dcterms:created>
  <dcterms:modified xsi:type="dcterms:W3CDTF">2018-01-09T12:54:32Z</dcterms:modified>
</cp:coreProperties>
</file>